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0"/>
  </bookViews>
  <sheets>
    <sheet name="UNICE" sheetId="1" r:id="rId1"/>
    <sheet name="PENS" sheetId="2" r:id="rId2"/>
    <sheet name="pensionar CV" sheetId="3" r:id="rId3"/>
    <sheet name="DIABET" sheetId="4" r:id="rId4"/>
    <sheet name="INS" sheetId="5" r:id="rId5"/>
    <sheet name="MIXT" sheetId="6" r:id="rId6"/>
    <sheet name="TESTE" sheetId="7" r:id="rId7"/>
    <sheet name="COST VOLUM ONCO" sheetId="8" r:id="rId8"/>
    <sheet name="COST VOLUM MUCOVISCIDOZA" sheetId="9" r:id="rId9"/>
    <sheet name="ONCO" sheetId="10" r:id="rId10"/>
    <sheet name="POSTT" sheetId="11" r:id="rId11"/>
    <sheet name="SCLEROZ" sheetId="12" r:id="rId12"/>
    <sheet name="CV UNICE" sheetId="13" r:id="rId13"/>
    <sheet name="fibroza pulmonara" sheetId="14" r:id="rId14"/>
    <sheet name="MUCOV" sheetId="15" r:id="rId15"/>
  </sheets>
  <definedNames>
    <definedName name="_xlnm.Print_Area" localSheetId="7">'COST VOLUM ONCO'!$A$1:$I$36</definedName>
    <definedName name="_xlnm.Print_Area" localSheetId="12">'CV UNICE'!$A$1:$M$36</definedName>
  </definedNames>
  <calcPr fullCalcOnLoad="1"/>
</workbook>
</file>

<file path=xl/sharedStrings.xml><?xml version="1.0" encoding="utf-8"?>
<sst xmlns="http://schemas.openxmlformats.org/spreadsheetml/2006/main" count="564" uniqueCount="102">
  <si>
    <t>Nr.crt.</t>
  </si>
  <si>
    <t>Denumirea unitatii</t>
  </si>
  <si>
    <t>Lista A</t>
  </si>
  <si>
    <t>Lista B</t>
  </si>
  <si>
    <t>Lista C1</t>
  </si>
  <si>
    <t>Lista C3</t>
  </si>
  <si>
    <t>ADONIS</t>
  </si>
  <si>
    <t>FARMA-LINE</t>
  </si>
  <si>
    <t>KOL-KING</t>
  </si>
  <si>
    <t>MEDICOM</t>
  </si>
  <si>
    <t>SALVIA</t>
  </si>
  <si>
    <t>TRANSFARM</t>
  </si>
  <si>
    <t>AMBROSIA</t>
  </si>
  <si>
    <t>SALVATOR</t>
  </si>
  <si>
    <t>MARIA</t>
  </si>
  <si>
    <t>HERMANN</t>
  </si>
  <si>
    <t>FARMIRA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</si>
  <si>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</si>
  <si>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</si>
  <si>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</si>
  <si>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</si>
  <si>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</si>
  <si>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</si>
  <si>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</si>
  <si>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</si>
  <si>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MOHOS</t>
  </si>
  <si>
    <t>CATENA</t>
  </si>
  <si>
    <t>SQUARE</t>
  </si>
  <si>
    <t>TOTAL GENERAL</t>
  </si>
  <si>
    <t>Consum MED.50%CNAS</t>
  </si>
  <si>
    <t>Consum MED.40%M.S.</t>
  </si>
  <si>
    <t xml:space="preserve">Consum PENSIONARI  </t>
  </si>
  <si>
    <t>Consum DIABET</t>
  </si>
  <si>
    <t>MIXT</t>
  </si>
  <si>
    <t>Diabet</t>
  </si>
  <si>
    <t xml:space="preserve">Insuline </t>
  </si>
  <si>
    <t>Consum mixt</t>
  </si>
  <si>
    <t>MISS B.PHARMA</t>
  </si>
  <si>
    <t>LOTUS PHARMA</t>
  </si>
  <si>
    <t>Total consum unice</t>
  </si>
  <si>
    <t>KINCSOPHARM</t>
  </si>
  <si>
    <t>Lista D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</si>
  <si>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</si>
  <si>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</si>
  <si>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</si>
  <si>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</si>
  <si>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</si>
  <si>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</si>
  <si>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</si>
  <si>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</si>
  <si>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</si>
  <si>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</si>
  <si>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</si>
  <si>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</si>
  <si>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>KOVAPROD</t>
  </si>
  <si>
    <t>BRETCU</t>
  </si>
  <si>
    <t>LENA FARMACEUTICA</t>
  </si>
  <si>
    <t>TEST ADULT</t>
  </si>
  <si>
    <t>TEST COPII</t>
  </si>
  <si>
    <t>Consum INSULINA</t>
  </si>
  <si>
    <t>CONSUM ONCO COST VOLUM</t>
  </si>
  <si>
    <t>MUCOVISCIDOZA ADULT</t>
  </si>
  <si>
    <t>MUCOVISCIDOZA COPII</t>
  </si>
  <si>
    <t>ONCOLOGIE</t>
  </si>
  <si>
    <t xml:space="preserve">CONSUM </t>
  </si>
  <si>
    <t>ELPISBIOFARMA</t>
  </si>
  <si>
    <t>G3</t>
  </si>
  <si>
    <t>G1</t>
  </si>
  <si>
    <t>TOTAL UNICE CV</t>
  </si>
  <si>
    <t>G11</t>
  </si>
  <si>
    <t>G26</t>
  </si>
  <si>
    <t>Consum PENSIONARI COST VOLUM</t>
  </si>
  <si>
    <t>G22</t>
  </si>
  <si>
    <t>Consum MED.50%CV CNAS</t>
  </si>
  <si>
    <t>Consum MED.40%CV M.S.</t>
  </si>
  <si>
    <t>CONSUM MUCOVISCIDOZA COST VOLUM</t>
  </si>
  <si>
    <t>MED CV LISTA B</t>
  </si>
  <si>
    <t>MED CV LISTA A</t>
  </si>
  <si>
    <t>TOTAL</t>
  </si>
  <si>
    <t>G31A</t>
  </si>
  <si>
    <t>G31G</t>
  </si>
  <si>
    <t>G17</t>
  </si>
  <si>
    <t>fibroza pulmonara</t>
  </si>
  <si>
    <t>-</t>
  </si>
  <si>
    <t>consum stari posttransplant</t>
  </si>
  <si>
    <t>AVASTIN+AFINITOR+temozolamida(SENTINTA)</t>
  </si>
  <si>
    <t>G12</t>
  </si>
  <si>
    <t>SITUATIA CONSUMULUI DE MEDICAMENTE IN LUNA OCTOMBRIE 2022</t>
  </si>
  <si>
    <t>SITUATIA CONSUMULUI DE MEDICAMENTE PENTRU DIABET   LUNA OCTOMBRIE 2022</t>
  </si>
  <si>
    <t>SITUATIA CONSUMULUI DE MEDICAMENTE PENTRU INSULINE LUNA OCTOMBRIE 2022</t>
  </si>
  <si>
    <t>SITUATIA CONSUMULUI DE MEDICAMENTE LA  DIABET SI INSULINE OCTOMBRIE 2022</t>
  </si>
  <si>
    <t>SITUATIA CONSUMULUI LA TESTE PENTRU LUNA OCTOMBRIE 2022</t>
  </si>
  <si>
    <t>SITUATIA CONSUMULUI DE MEDICAMENTE PENTRU PNS COST VOLUM   LUNA OCTOMBRIE 2022</t>
  </si>
  <si>
    <t>SITUATIA CONSUMULUI DE MEDICAMENTE PENTRU MUCOVISCIDOZA  COST VOLUM   LUNA OCTOMBRIE 2022</t>
  </si>
  <si>
    <t>SITUATIA CONSUMULUI DE MEDICAMENTE PENTRU ONCOLOGIE  LUNA OCTOMBRIE  2022</t>
  </si>
  <si>
    <t>SITUATIA CONSUMULUI DE MEDICAMENTE LA STARI POSTTRANSPLANT OCTOMBRIE 2022</t>
  </si>
  <si>
    <t>SITUATIA CONSUMULUI DE MEDICAMENTE PENTRU SCLEROZA   LUNA OCTOMBRIE 2022</t>
  </si>
  <si>
    <t>SITUATIA CONSUMULUI DE MEDIC. PENTRU UNICE COST VOLUM   LUNA OCTOMBRIE 2022</t>
  </si>
  <si>
    <t>SITUATIA CONSUMULUI DE MEDICAMENTE LA fibroza pulmonara OCTOMBRIE 2022</t>
  </si>
  <si>
    <t>SITUATIA CONSUMULUI DE MEDICAMENTE LA STARI MUCOVISCIDOZA OCTOMBRIE 2022</t>
  </si>
  <si>
    <t>SITUATIA CONSUMULUI DE MEDICAMENTE PENTRU PENSIONARI CU PENSII&lt;= 1429 LEI OCTOMBRIE 2022</t>
  </si>
  <si>
    <t>SITUATIA CONSUMULUI DE MEDICAMENTE COST VOLUM PENTRU PENSIONARI  PANA LA 1299 LEI OCTOMBRIE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</si>
</sst>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9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0" fillId="0" borderId="0" xfId="0" applyFont="1" applyAlignment="1">
      <alignment/>
    </xf>
    <xf numFmtId="4" fontId="11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shrinkToFit="1"/>
    </xf>
    <xf numFmtId="4" fontId="10" fillId="0" borderId="1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4" fontId="1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2" fillId="0" borderId="1" xfId="0" applyNumberFormat="1" applyFont="1" applyBorder="1" applyAlignment="1">
      <alignment/>
    </xf>
    <xf numFmtId="4" fontId="13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5" xfId="0" applyNumberFormat="1" applyFill="1" applyBorder="1" applyAlignment="1">
      <alignment/>
    </xf>
    <xf numFmtId="4" fontId="13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4" fontId="6" fillId="0" borderId="1" xfId="0" applyNumberFormat="1" applyFont="1" applyBorder="1" applyAlignment="1">
      <alignment/>
    </xf>
    <xf numFmtId="4" fontId="3" fillId="2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2" borderId="0" xfId="0" applyFont="1" applyFill="1" applyBorder="1" applyAlignment="1">
      <alignment/>
    </xf>
    <xf numFmtId="4" fontId="17" fillId="2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4" fontId="13" fillId="0" borderId="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1" fillId="0" borderId="5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8" fillId="2" borderId="7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C266"/>
  <sheetViews>
    <sheetView tabSelected="1" workbookViewId="0" topLeftCell="A1">
      <selection activeCell="U1" sqref="U1:X16384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21.42187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6" bestFit="1" customWidth="1"/>
    <col min="9" max="10" width="12.140625" style="0" customWidth="1"/>
    <col min="11" max="11" width="14.140625" style="0" bestFit="1" customWidth="1"/>
    <col min="12" max="12" width="14.28125" style="0" bestFit="1" customWidth="1"/>
    <col min="13" max="13" width="15.57421875" style="0" bestFit="1" customWidth="1"/>
    <col min="14" max="14" width="16.8515625" style="0" customWidth="1"/>
    <col min="15" max="15" width="15.57421875" style="0" customWidth="1"/>
    <col min="16" max="16" width="15.57421875" style="0" bestFit="1" customWidth="1"/>
    <col min="17" max="17" width="17.28125" style="0" bestFit="1" customWidth="1"/>
    <col min="18" max="18" width="16.00390625" style="0" bestFit="1" customWidth="1"/>
    <col min="19" max="19" width="18.421875" style="0" bestFit="1" customWidth="1"/>
    <col min="20" max="20" width="18.421875" style="11" bestFit="1" customWidth="1"/>
    <col min="21" max="21" width="12.7109375" style="4" bestFit="1" customWidth="1"/>
    <col min="22" max="22" width="11.7109375" style="69" bestFit="1" customWidth="1"/>
    <col min="23" max="23" width="11.7109375" style="4" bestFit="1" customWidth="1"/>
    <col min="24" max="55" width="9.140625" style="4" customWidth="1"/>
  </cols>
  <sheetData>
    <row r="3" spans="2:20" ht="15.75">
      <c r="B3" s="81" t="s">
        <v>87</v>
      </c>
      <c r="C3" s="81"/>
      <c r="D3" s="81"/>
      <c r="E3" s="81"/>
      <c r="F3" s="81"/>
      <c r="G3" s="81"/>
      <c r="H3" s="81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  <c r="T3" s="20"/>
    </row>
    <row r="4" spans="1:20" ht="31.5">
      <c r="A4" s="44" t="s">
        <v>0</v>
      </c>
      <c r="B4" s="45" t="s">
        <v>1</v>
      </c>
      <c r="C4" s="46" t="s">
        <v>2</v>
      </c>
      <c r="D4" s="46" t="s">
        <v>3</v>
      </c>
      <c r="E4" s="46" t="s">
        <v>4</v>
      </c>
      <c r="F4" s="46" t="s">
        <v>5</v>
      </c>
      <c r="G4" s="46" t="s">
        <v>41</v>
      </c>
      <c r="H4" s="47" t="s">
        <v>43</v>
      </c>
      <c r="I4" s="46" t="s">
        <v>44</v>
      </c>
      <c r="J4" s="46" t="s">
        <v>81</v>
      </c>
      <c r="K4" s="46" t="s">
        <v>48</v>
      </c>
      <c r="L4" s="46" t="s">
        <v>45</v>
      </c>
      <c r="M4" s="46" t="s">
        <v>46</v>
      </c>
      <c r="N4" s="46" t="s">
        <v>51</v>
      </c>
      <c r="O4" s="46" t="s">
        <v>49</v>
      </c>
      <c r="P4" s="46" t="s">
        <v>47</v>
      </c>
      <c r="Q4" s="46" t="s">
        <v>50</v>
      </c>
      <c r="R4" s="46" t="s">
        <v>53</v>
      </c>
      <c r="S4" s="48" t="s">
        <v>39</v>
      </c>
      <c r="T4" s="47" t="s">
        <v>52</v>
      </c>
    </row>
    <row r="5" spans="1:23" ht="15.75">
      <c r="A5" s="49">
        <v>1</v>
      </c>
      <c r="B5" s="50" t="s">
        <v>6</v>
      </c>
      <c r="C5" s="21">
        <v>47897.28</v>
      </c>
      <c r="D5" s="21">
        <v>52753.38</v>
      </c>
      <c r="E5" s="21">
        <v>58877.65</v>
      </c>
      <c r="F5" s="21">
        <v>7028.09</v>
      </c>
      <c r="G5" s="21">
        <v>6968.27</v>
      </c>
      <c r="H5" s="22">
        <v>491.69</v>
      </c>
      <c r="I5" s="21"/>
      <c r="J5" s="21"/>
      <c r="K5" s="21"/>
      <c r="L5" s="21"/>
      <c r="M5" s="21">
        <v>59054.89</v>
      </c>
      <c r="N5" s="21">
        <v>10416.46</v>
      </c>
      <c r="O5" s="21">
        <v>17857.39</v>
      </c>
      <c r="P5" s="21">
        <v>1561.92</v>
      </c>
      <c r="Q5" s="21">
        <v>2202.88</v>
      </c>
      <c r="R5" s="51">
        <f>H5+I5+J5+K5+L5+M5+N5+O5+P5+Q5</f>
        <v>91585.23000000001</v>
      </c>
      <c r="S5" s="63">
        <f aca="true" t="shared" si="0" ref="S5:S35">C5+D5+E5+F5+G5+R5</f>
        <v>265109.9</v>
      </c>
      <c r="T5" s="52">
        <f>S5-R5</f>
        <v>173524.67</v>
      </c>
      <c r="U5" s="73"/>
      <c r="V5" s="70"/>
      <c r="W5" s="80"/>
    </row>
    <row r="6" spans="1:23" ht="15.75">
      <c r="A6" s="49">
        <v>2</v>
      </c>
      <c r="B6" s="50" t="s">
        <v>7</v>
      </c>
      <c r="C6" s="21">
        <v>23312.52</v>
      </c>
      <c r="D6" s="21">
        <v>24027.06</v>
      </c>
      <c r="E6" s="21">
        <v>8535.13</v>
      </c>
      <c r="F6" s="21">
        <v>7496.32</v>
      </c>
      <c r="G6" s="21">
        <v>1939.34</v>
      </c>
      <c r="H6" s="22"/>
      <c r="I6" s="21"/>
      <c r="J6" s="21"/>
      <c r="K6" s="21"/>
      <c r="L6" s="21"/>
      <c r="M6" s="21"/>
      <c r="N6" s="21"/>
      <c r="O6" s="21"/>
      <c r="P6" s="21"/>
      <c r="Q6" s="21"/>
      <c r="R6" s="51">
        <f aca="true" t="shared" si="1" ref="R6:R35">H6+I6+J6+K6+L6+M6+N6+O6+P6+Q6</f>
        <v>0</v>
      </c>
      <c r="S6" s="63">
        <f t="shared" si="0"/>
        <v>65310.369999999995</v>
      </c>
      <c r="T6" s="52">
        <f aca="true" t="shared" si="2" ref="T6:T35">S6-R6</f>
        <v>65310.369999999995</v>
      </c>
      <c r="U6" s="73"/>
      <c r="V6" s="70"/>
      <c r="W6" s="80"/>
    </row>
    <row r="7" spans="1:23" ht="15.75">
      <c r="A7" s="49">
        <v>3</v>
      </c>
      <c r="B7" s="50" t="s">
        <v>8</v>
      </c>
      <c r="C7" s="21">
        <v>20974.52</v>
      </c>
      <c r="D7" s="21">
        <v>20833.34</v>
      </c>
      <c r="E7" s="21">
        <v>11900.79</v>
      </c>
      <c r="F7" s="21">
        <v>2575</v>
      </c>
      <c r="G7" s="21">
        <v>3685.39</v>
      </c>
      <c r="H7" s="22"/>
      <c r="I7" s="21"/>
      <c r="J7" s="21"/>
      <c r="K7" s="21"/>
      <c r="L7" s="21"/>
      <c r="M7" s="21"/>
      <c r="N7" s="21"/>
      <c r="O7" s="21"/>
      <c r="P7" s="21"/>
      <c r="Q7" s="21"/>
      <c r="R7" s="51">
        <f t="shared" si="1"/>
        <v>0</v>
      </c>
      <c r="S7" s="63">
        <f t="shared" si="0"/>
        <v>59969.04</v>
      </c>
      <c r="T7" s="52">
        <f t="shared" si="2"/>
        <v>59969.04</v>
      </c>
      <c r="U7" s="73"/>
      <c r="V7" s="70"/>
      <c r="W7" s="80"/>
    </row>
    <row r="8" spans="1:23" ht="15.75">
      <c r="A8" s="49">
        <v>4</v>
      </c>
      <c r="B8" s="50" t="s">
        <v>9</v>
      </c>
      <c r="C8" s="21">
        <v>22396.69</v>
      </c>
      <c r="D8" s="21">
        <v>31324.18</v>
      </c>
      <c r="E8" s="21">
        <v>85093.76</v>
      </c>
      <c r="F8" s="22">
        <v>2963.82</v>
      </c>
      <c r="G8" s="21">
        <v>4756.31</v>
      </c>
      <c r="H8" s="22"/>
      <c r="K8" s="21">
        <v>808.89</v>
      </c>
      <c r="L8" s="21"/>
      <c r="M8" s="21">
        <v>5469.03</v>
      </c>
      <c r="N8" s="21"/>
      <c r="O8" s="21"/>
      <c r="P8" s="21"/>
      <c r="Q8" s="21">
        <v>11014.38</v>
      </c>
      <c r="R8" s="51">
        <f t="shared" si="1"/>
        <v>17292.3</v>
      </c>
      <c r="S8" s="63">
        <f t="shared" si="0"/>
        <v>163827.06</v>
      </c>
      <c r="T8" s="52">
        <f t="shared" si="2"/>
        <v>146534.76</v>
      </c>
      <c r="U8" s="73"/>
      <c r="V8" s="70"/>
      <c r="W8" s="80"/>
    </row>
    <row r="9" spans="1:23" ht="15.75">
      <c r="A9" s="49">
        <v>5</v>
      </c>
      <c r="B9" s="50" t="s">
        <v>10</v>
      </c>
      <c r="C9" s="21">
        <v>65936.55</v>
      </c>
      <c r="D9" s="21">
        <v>78745.18</v>
      </c>
      <c r="E9" s="21">
        <v>185340.51</v>
      </c>
      <c r="F9" s="21">
        <v>14260.59</v>
      </c>
      <c r="G9" s="21">
        <v>10686.77</v>
      </c>
      <c r="H9" s="22">
        <v>1448.88</v>
      </c>
      <c r="I9" s="21"/>
      <c r="J9" s="21"/>
      <c r="K9" s="21"/>
      <c r="L9" s="21"/>
      <c r="M9" s="21">
        <v>12690.92</v>
      </c>
      <c r="N9" s="21">
        <v>1101.44</v>
      </c>
      <c r="O9" s="21">
        <v>11347.14</v>
      </c>
      <c r="P9" s="21"/>
      <c r="Q9" s="21">
        <v>8107.31</v>
      </c>
      <c r="R9" s="51">
        <f t="shared" si="1"/>
        <v>34695.689999999995</v>
      </c>
      <c r="S9" s="63">
        <f t="shared" si="0"/>
        <v>389665.29000000004</v>
      </c>
      <c r="T9" s="52">
        <f t="shared" si="2"/>
        <v>354969.60000000003</v>
      </c>
      <c r="U9" s="73"/>
      <c r="V9" s="70"/>
      <c r="W9" s="80"/>
    </row>
    <row r="10" spans="1:23" ht="15" customHeight="1">
      <c r="A10" s="49">
        <v>6</v>
      </c>
      <c r="B10" s="50" t="s">
        <v>54</v>
      </c>
      <c r="C10" s="21">
        <v>70644.3</v>
      </c>
      <c r="D10" s="21">
        <v>96340.05</v>
      </c>
      <c r="E10" s="21">
        <v>43153.2</v>
      </c>
      <c r="F10" s="21">
        <v>11638.3</v>
      </c>
      <c r="G10" s="21">
        <v>12604.15</v>
      </c>
      <c r="H10" s="22">
        <v>655.59</v>
      </c>
      <c r="I10" s="21"/>
      <c r="J10" s="21"/>
      <c r="K10" s="21"/>
      <c r="L10" s="21"/>
      <c r="M10" s="21">
        <v>3212.54</v>
      </c>
      <c r="N10" s="21"/>
      <c r="O10" s="21">
        <v>1606.27</v>
      </c>
      <c r="P10" s="21"/>
      <c r="Q10" s="21"/>
      <c r="R10" s="51">
        <f t="shared" si="1"/>
        <v>5474.4</v>
      </c>
      <c r="S10" s="63">
        <f t="shared" si="0"/>
        <v>239854.39999999997</v>
      </c>
      <c r="T10" s="52">
        <f t="shared" si="2"/>
        <v>234379.99999999997</v>
      </c>
      <c r="U10" s="73"/>
      <c r="V10" s="70"/>
      <c r="W10" s="80"/>
    </row>
    <row r="11" spans="1:23" ht="15.75">
      <c r="A11" s="49">
        <v>7</v>
      </c>
      <c r="B11" s="50" t="s">
        <v>11</v>
      </c>
      <c r="C11" s="21">
        <v>25052.42</v>
      </c>
      <c r="D11" s="21">
        <v>15651.32</v>
      </c>
      <c r="E11" s="21">
        <v>36826.34</v>
      </c>
      <c r="F11" s="21">
        <v>2834.09</v>
      </c>
      <c r="G11" s="21">
        <v>1338.31</v>
      </c>
      <c r="H11" s="22">
        <v>3854.92</v>
      </c>
      <c r="I11" s="21"/>
      <c r="J11" s="21"/>
      <c r="K11" s="21">
        <v>4640.76</v>
      </c>
      <c r="L11" s="21"/>
      <c r="M11" s="21">
        <v>9913.25</v>
      </c>
      <c r="N11" s="21"/>
      <c r="O11" s="21">
        <v>8943.77</v>
      </c>
      <c r="P11" s="21"/>
      <c r="Q11" s="21"/>
      <c r="R11" s="51">
        <f t="shared" si="1"/>
        <v>27352.7</v>
      </c>
      <c r="S11" s="63">
        <f t="shared" si="0"/>
        <v>109055.17999999998</v>
      </c>
      <c r="T11" s="52">
        <f t="shared" si="2"/>
        <v>81702.47999999998</v>
      </c>
      <c r="U11" s="73"/>
      <c r="V11" s="70"/>
      <c r="W11" s="80"/>
    </row>
    <row r="12" spans="1:23" ht="15.75">
      <c r="A12" s="49">
        <v>8</v>
      </c>
      <c r="B12" s="50" t="s">
        <v>12</v>
      </c>
      <c r="C12" s="21">
        <v>20793.27</v>
      </c>
      <c r="D12" s="23">
        <v>31468.19</v>
      </c>
      <c r="E12" s="21">
        <v>25739.55</v>
      </c>
      <c r="F12" s="21">
        <v>3794.94</v>
      </c>
      <c r="G12" s="21">
        <v>3612.05</v>
      </c>
      <c r="H12" s="22"/>
      <c r="I12" s="21"/>
      <c r="J12" s="21"/>
      <c r="K12" s="21">
        <v>3093.84</v>
      </c>
      <c r="L12" s="21"/>
      <c r="M12" s="21"/>
      <c r="N12" s="21"/>
      <c r="O12" s="21"/>
      <c r="P12" s="21"/>
      <c r="Q12" s="21"/>
      <c r="R12" s="51">
        <f t="shared" si="1"/>
        <v>3093.84</v>
      </c>
      <c r="S12" s="63">
        <f t="shared" si="0"/>
        <v>88501.84</v>
      </c>
      <c r="T12" s="52">
        <f t="shared" si="2"/>
        <v>85408</v>
      </c>
      <c r="U12" s="73"/>
      <c r="V12" s="70"/>
      <c r="W12" s="80"/>
    </row>
    <row r="13" spans="1:23" ht="15.75">
      <c r="A13" s="49">
        <v>9</v>
      </c>
      <c r="B13" s="50" t="s">
        <v>13</v>
      </c>
      <c r="C13" s="21">
        <v>28480.27</v>
      </c>
      <c r="D13" s="21">
        <v>35064.83</v>
      </c>
      <c r="E13" s="21">
        <v>17857.37</v>
      </c>
      <c r="F13" s="21">
        <v>3451.05</v>
      </c>
      <c r="G13" s="21">
        <v>5317.07</v>
      </c>
      <c r="H13" s="22"/>
      <c r="I13" s="21"/>
      <c r="J13" s="21">
        <v>3047.67</v>
      </c>
      <c r="K13" s="21">
        <v>2284.93</v>
      </c>
      <c r="L13" s="21"/>
      <c r="M13" s="21"/>
      <c r="N13" s="21"/>
      <c r="O13" s="21"/>
      <c r="P13" s="21"/>
      <c r="Q13" s="21"/>
      <c r="R13" s="51">
        <f t="shared" si="1"/>
        <v>5332.6</v>
      </c>
      <c r="S13" s="63">
        <f t="shared" si="0"/>
        <v>95503.19</v>
      </c>
      <c r="T13" s="52">
        <f t="shared" si="2"/>
        <v>90170.59</v>
      </c>
      <c r="U13" s="73"/>
      <c r="V13" s="70"/>
      <c r="W13" s="80"/>
    </row>
    <row r="14" spans="1:23" ht="15.75">
      <c r="A14" s="49">
        <v>10</v>
      </c>
      <c r="B14" s="50" t="s">
        <v>14</v>
      </c>
      <c r="C14" s="21">
        <v>16220.48</v>
      </c>
      <c r="D14" s="21">
        <v>13159.14</v>
      </c>
      <c r="E14" s="21">
        <v>6389.96</v>
      </c>
      <c r="F14" s="21">
        <v>2705.8</v>
      </c>
      <c r="G14" s="21">
        <v>1019.83</v>
      </c>
      <c r="H14" s="22"/>
      <c r="I14" s="21"/>
      <c r="J14" s="21"/>
      <c r="K14" s="21"/>
      <c r="L14" s="21"/>
      <c r="M14" s="21"/>
      <c r="N14" s="21"/>
      <c r="O14" s="21"/>
      <c r="P14" s="21"/>
      <c r="Q14" s="21"/>
      <c r="R14" s="51">
        <f t="shared" si="1"/>
        <v>0</v>
      </c>
      <c r="S14" s="63">
        <f t="shared" si="0"/>
        <v>39495.21000000001</v>
      </c>
      <c r="T14" s="52">
        <f t="shared" si="2"/>
        <v>39495.21000000001</v>
      </c>
      <c r="U14" s="74"/>
      <c r="V14" s="70"/>
      <c r="W14" s="80"/>
    </row>
    <row r="15" spans="1:23" ht="15.75">
      <c r="A15" s="49">
        <v>11</v>
      </c>
      <c r="B15" s="50" t="s">
        <v>15</v>
      </c>
      <c r="C15" s="21">
        <v>60202.86</v>
      </c>
      <c r="D15" s="21">
        <v>63551.04</v>
      </c>
      <c r="E15" s="21">
        <v>29441.79</v>
      </c>
      <c r="F15" s="21">
        <v>15033.52</v>
      </c>
      <c r="G15" s="21">
        <v>6313.73</v>
      </c>
      <c r="H15" s="22"/>
      <c r="I15" s="21"/>
      <c r="J15" s="21"/>
      <c r="K15" s="21">
        <v>13206.44</v>
      </c>
      <c r="L15" s="21"/>
      <c r="M15" s="21"/>
      <c r="N15" s="21"/>
      <c r="O15" s="21"/>
      <c r="P15" s="21"/>
      <c r="Q15" s="21"/>
      <c r="R15" s="51">
        <f t="shared" si="1"/>
        <v>13206.44</v>
      </c>
      <c r="S15" s="63">
        <f t="shared" si="0"/>
        <v>187749.38</v>
      </c>
      <c r="T15" s="52">
        <f t="shared" si="2"/>
        <v>174542.94</v>
      </c>
      <c r="U15" s="73"/>
      <c r="V15" s="70"/>
      <c r="W15" s="80"/>
    </row>
    <row r="16" spans="1:23" ht="15.75">
      <c r="A16" s="49">
        <v>12</v>
      </c>
      <c r="B16" s="50" t="s">
        <v>16</v>
      </c>
      <c r="C16" s="21">
        <v>18241.94</v>
      </c>
      <c r="D16" s="21">
        <v>16496.53</v>
      </c>
      <c r="E16" s="21">
        <v>10450.68</v>
      </c>
      <c r="F16" s="21">
        <v>3767.41</v>
      </c>
      <c r="G16" s="21">
        <v>2474.02</v>
      </c>
      <c r="H16" s="24"/>
      <c r="I16" s="21"/>
      <c r="J16" s="21"/>
      <c r="K16" s="21"/>
      <c r="L16" s="21"/>
      <c r="M16" s="21"/>
      <c r="N16" s="21"/>
      <c r="O16" s="21"/>
      <c r="P16" s="21"/>
      <c r="Q16" s="21"/>
      <c r="R16" s="51">
        <f t="shared" si="1"/>
        <v>0</v>
      </c>
      <c r="S16" s="63">
        <f t="shared" si="0"/>
        <v>51430.579999999994</v>
      </c>
      <c r="T16" s="52">
        <f t="shared" si="2"/>
        <v>51430.579999999994</v>
      </c>
      <c r="U16" s="73"/>
      <c r="V16" s="70"/>
      <c r="W16" s="80"/>
    </row>
    <row r="17" spans="1:23" ht="15.75">
      <c r="A17" s="49">
        <v>13</v>
      </c>
      <c r="B17" s="50" t="s">
        <v>17</v>
      </c>
      <c r="C17" s="21">
        <v>8002.51</v>
      </c>
      <c r="D17" s="21">
        <v>11390.56</v>
      </c>
      <c r="E17" s="21">
        <v>2214.94</v>
      </c>
      <c r="F17" s="21">
        <v>1309.01</v>
      </c>
      <c r="G17" s="21">
        <v>1543.16</v>
      </c>
      <c r="H17" s="22"/>
      <c r="I17" s="21"/>
      <c r="J17" s="21"/>
      <c r="K17" s="21"/>
      <c r="L17" s="21"/>
      <c r="M17" s="21"/>
      <c r="N17" s="21"/>
      <c r="O17" s="21"/>
      <c r="P17" s="21"/>
      <c r="Q17" s="21"/>
      <c r="R17" s="51">
        <f t="shared" si="1"/>
        <v>0</v>
      </c>
      <c r="S17" s="63">
        <f t="shared" si="0"/>
        <v>24460.179999999997</v>
      </c>
      <c r="T17" s="52">
        <f t="shared" si="2"/>
        <v>24460.179999999997</v>
      </c>
      <c r="U17" s="73"/>
      <c r="V17" s="70"/>
      <c r="W17" s="80"/>
    </row>
    <row r="18" spans="1:23" ht="15.75">
      <c r="A18" s="49">
        <v>14</v>
      </c>
      <c r="B18" s="50" t="s">
        <v>18</v>
      </c>
      <c r="C18" s="21">
        <v>24469.23</v>
      </c>
      <c r="D18" s="21">
        <v>15763.42</v>
      </c>
      <c r="E18" s="21">
        <v>25545.91</v>
      </c>
      <c r="F18" s="21">
        <v>853.56</v>
      </c>
      <c r="G18" s="21">
        <v>2279.11</v>
      </c>
      <c r="H18" s="22"/>
      <c r="I18" s="21"/>
      <c r="J18" s="21"/>
      <c r="K18" s="21"/>
      <c r="L18" s="21"/>
      <c r="M18" s="21"/>
      <c r="N18" s="21"/>
      <c r="O18" s="21">
        <v>3470.69</v>
      </c>
      <c r="P18" s="21"/>
      <c r="Q18" s="21"/>
      <c r="R18" s="51">
        <f t="shared" si="1"/>
        <v>3470.69</v>
      </c>
      <c r="S18" s="63">
        <f t="shared" si="0"/>
        <v>72381.92</v>
      </c>
      <c r="T18" s="52">
        <f t="shared" si="2"/>
        <v>68911.23</v>
      </c>
      <c r="U18" s="73"/>
      <c r="V18" s="70"/>
      <c r="W18" s="80"/>
    </row>
    <row r="19" spans="1:55" s="68" customFormat="1" ht="15.75">
      <c r="A19" s="49">
        <v>15</v>
      </c>
      <c r="B19" s="50" t="s">
        <v>19</v>
      </c>
      <c r="C19" s="21">
        <v>56388.28</v>
      </c>
      <c r="D19" s="21">
        <v>65621.17</v>
      </c>
      <c r="E19" s="21">
        <v>48791.04</v>
      </c>
      <c r="F19" s="21">
        <v>19225.55</v>
      </c>
      <c r="G19" s="21">
        <v>9346.6</v>
      </c>
      <c r="H19" s="21">
        <v>327.78</v>
      </c>
      <c r="I19" s="21"/>
      <c r="J19" s="21"/>
      <c r="K19" s="21"/>
      <c r="L19" s="21"/>
      <c r="M19" s="21">
        <v>2202.87</v>
      </c>
      <c r="N19" s="21"/>
      <c r="O19" s="21">
        <v>9500.16</v>
      </c>
      <c r="P19" s="21"/>
      <c r="Q19" s="21"/>
      <c r="R19" s="51">
        <f t="shared" si="1"/>
        <v>12030.81</v>
      </c>
      <c r="S19" s="63">
        <f t="shared" si="0"/>
        <v>211403.44999999998</v>
      </c>
      <c r="T19" s="52">
        <f t="shared" si="2"/>
        <v>199372.63999999998</v>
      </c>
      <c r="U19" s="75"/>
      <c r="V19" s="70"/>
      <c r="W19" s="80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</row>
    <row r="20" spans="1:23" ht="15.75">
      <c r="A20" s="49">
        <v>16</v>
      </c>
      <c r="B20" s="50" t="s">
        <v>20</v>
      </c>
      <c r="C20" s="21">
        <v>5637.62</v>
      </c>
      <c r="D20" s="21">
        <v>7099.19</v>
      </c>
      <c r="E20" s="21">
        <v>4502.42</v>
      </c>
      <c r="F20" s="21">
        <v>1531.82</v>
      </c>
      <c r="G20" s="21">
        <v>545.96</v>
      </c>
      <c r="H20" s="22"/>
      <c r="I20" s="21"/>
      <c r="J20" s="21"/>
      <c r="K20" s="21"/>
      <c r="L20" s="21"/>
      <c r="M20" s="21"/>
      <c r="N20" s="21"/>
      <c r="O20" s="21"/>
      <c r="P20" s="21"/>
      <c r="Q20" s="21"/>
      <c r="R20" s="51">
        <f t="shared" si="1"/>
        <v>0</v>
      </c>
      <c r="S20" s="63">
        <f t="shared" si="0"/>
        <v>19317.01</v>
      </c>
      <c r="T20" s="52">
        <f t="shared" si="2"/>
        <v>19317.01</v>
      </c>
      <c r="U20" s="73"/>
      <c r="V20" s="70"/>
      <c r="W20" s="80"/>
    </row>
    <row r="21" spans="1:23" ht="15.75">
      <c r="A21" s="49">
        <v>17</v>
      </c>
      <c r="B21" s="50" t="s">
        <v>21</v>
      </c>
      <c r="C21" s="21">
        <v>7137.39</v>
      </c>
      <c r="D21" s="21">
        <v>7765.56</v>
      </c>
      <c r="E21" s="21">
        <v>5409.06</v>
      </c>
      <c r="F21" s="21">
        <v>711.97</v>
      </c>
      <c r="G21" s="21">
        <v>1129.82</v>
      </c>
      <c r="H21" s="22"/>
      <c r="I21" s="21"/>
      <c r="J21" s="21"/>
      <c r="K21" s="21"/>
      <c r="L21" s="21"/>
      <c r="M21" s="21"/>
      <c r="N21" s="21"/>
      <c r="O21" s="21"/>
      <c r="P21" s="21"/>
      <c r="Q21" s="21"/>
      <c r="R21" s="51">
        <f t="shared" si="1"/>
        <v>0</v>
      </c>
      <c r="S21" s="63">
        <f t="shared" si="0"/>
        <v>22153.800000000003</v>
      </c>
      <c r="T21" s="52">
        <f t="shared" si="2"/>
        <v>22153.800000000003</v>
      </c>
      <c r="U21" s="73"/>
      <c r="V21" s="70"/>
      <c r="W21" s="80"/>
    </row>
    <row r="22" spans="1:23" ht="15.75">
      <c r="A22" s="49">
        <v>18</v>
      </c>
      <c r="B22" s="50" t="s">
        <v>22</v>
      </c>
      <c r="C22" s="21">
        <v>48712.34</v>
      </c>
      <c r="D22" s="21">
        <v>65655.07</v>
      </c>
      <c r="E22" s="21">
        <v>44888.4</v>
      </c>
      <c r="F22" s="21">
        <v>4909.69</v>
      </c>
      <c r="G22" s="21">
        <v>6230.05</v>
      </c>
      <c r="H22" s="21">
        <v>629.39</v>
      </c>
      <c r="I22" s="21"/>
      <c r="J22" s="21"/>
      <c r="K22" s="21"/>
      <c r="L22" s="21">
        <v>2202.87</v>
      </c>
      <c r="M22" s="21">
        <v>46892.1</v>
      </c>
      <c r="N22" s="21"/>
      <c r="O22" s="21">
        <v>12292.95</v>
      </c>
      <c r="P22" s="77"/>
      <c r="Q22" s="21">
        <v>16521.54</v>
      </c>
      <c r="R22" s="51">
        <f t="shared" si="1"/>
        <v>78538.85</v>
      </c>
      <c r="S22" s="63">
        <f t="shared" si="0"/>
        <v>248934.4</v>
      </c>
      <c r="T22" s="52">
        <f t="shared" si="2"/>
        <v>170395.55</v>
      </c>
      <c r="U22" s="73"/>
      <c r="V22" s="70"/>
      <c r="W22" s="80"/>
    </row>
    <row r="23" spans="1:23" ht="15.75">
      <c r="A23" s="49">
        <v>19</v>
      </c>
      <c r="B23" s="50" t="s">
        <v>23</v>
      </c>
      <c r="C23" s="21">
        <v>27310.81</v>
      </c>
      <c r="D23" s="21">
        <v>38274.3</v>
      </c>
      <c r="E23" s="21">
        <v>23941.96</v>
      </c>
      <c r="F23" s="21">
        <v>2858.59</v>
      </c>
      <c r="G23" s="21">
        <v>4875.95</v>
      </c>
      <c r="H23" s="22">
        <v>491.68</v>
      </c>
      <c r="I23" s="21"/>
      <c r="J23" s="21"/>
      <c r="K23" s="21"/>
      <c r="L23" s="21"/>
      <c r="M23" s="21">
        <v>6239.14</v>
      </c>
      <c r="N23" s="21"/>
      <c r="O23" s="21"/>
      <c r="P23" s="21">
        <v>1145.5</v>
      </c>
      <c r="Q23" s="21"/>
      <c r="R23" s="51">
        <f t="shared" si="1"/>
        <v>7876.320000000001</v>
      </c>
      <c r="S23" s="63">
        <f t="shared" si="0"/>
        <v>105137.93000000001</v>
      </c>
      <c r="T23" s="52">
        <f t="shared" si="2"/>
        <v>97261.61</v>
      </c>
      <c r="U23" s="73"/>
      <c r="V23" s="70"/>
      <c r="W23" s="80"/>
    </row>
    <row r="24" spans="1:23" ht="15.75">
      <c r="A24" s="49">
        <v>20</v>
      </c>
      <c r="B24" s="50" t="s">
        <v>24</v>
      </c>
      <c r="C24" s="21">
        <v>16682.65</v>
      </c>
      <c r="D24" s="21">
        <v>19156.85</v>
      </c>
      <c r="E24" s="21">
        <v>7147.61</v>
      </c>
      <c r="F24" s="21">
        <v>8261.05</v>
      </c>
      <c r="G24" s="21">
        <v>2615.38</v>
      </c>
      <c r="H24" s="22"/>
      <c r="I24" s="21"/>
      <c r="J24" s="21"/>
      <c r="K24" s="21"/>
      <c r="L24" s="21"/>
      <c r="M24" s="21">
        <v>3212.54</v>
      </c>
      <c r="N24" s="21"/>
      <c r="O24" s="21"/>
      <c r="P24" s="21"/>
      <c r="Q24" s="21"/>
      <c r="R24" s="51">
        <f t="shared" si="1"/>
        <v>3212.54</v>
      </c>
      <c r="S24" s="63">
        <f t="shared" si="0"/>
        <v>57076.08</v>
      </c>
      <c r="T24" s="52">
        <f t="shared" si="2"/>
        <v>53863.54</v>
      </c>
      <c r="U24" s="73"/>
      <c r="V24" s="70"/>
      <c r="W24" s="80"/>
    </row>
    <row r="25" spans="1:23" ht="15.75">
      <c r="A25" s="49">
        <v>21</v>
      </c>
      <c r="B25" s="50" t="s">
        <v>25</v>
      </c>
      <c r="C25" s="21">
        <v>11092.8</v>
      </c>
      <c r="D25" s="21">
        <v>14758.04</v>
      </c>
      <c r="E25" s="21">
        <v>10962.72</v>
      </c>
      <c r="F25" s="21">
        <v>1631.05</v>
      </c>
      <c r="G25" s="21">
        <v>1820.87</v>
      </c>
      <c r="H25" s="22"/>
      <c r="I25" s="21"/>
      <c r="J25" s="21"/>
      <c r="K25" s="21"/>
      <c r="L25" s="21"/>
      <c r="M25" s="21"/>
      <c r="N25" s="21"/>
      <c r="O25" s="21"/>
      <c r="P25" s="21"/>
      <c r="Q25" s="21"/>
      <c r="R25" s="51">
        <f t="shared" si="1"/>
        <v>0</v>
      </c>
      <c r="S25" s="63">
        <f t="shared" si="0"/>
        <v>40265.48</v>
      </c>
      <c r="T25" s="52">
        <f t="shared" si="2"/>
        <v>40265.48</v>
      </c>
      <c r="U25" s="73"/>
      <c r="V25" s="70"/>
      <c r="W25" s="80"/>
    </row>
    <row r="26" spans="1:23" ht="15.75">
      <c r="A26" s="49">
        <v>22</v>
      </c>
      <c r="B26" s="50" t="s">
        <v>26</v>
      </c>
      <c r="C26" s="21">
        <v>79607.07</v>
      </c>
      <c r="D26" s="21">
        <v>105193.9</v>
      </c>
      <c r="E26" s="22">
        <v>36324.01</v>
      </c>
      <c r="F26" s="21">
        <v>5941.32</v>
      </c>
      <c r="G26" s="21">
        <v>11765.87</v>
      </c>
      <c r="H26" s="22">
        <v>491.69</v>
      </c>
      <c r="K26" s="21"/>
      <c r="L26" s="21">
        <v>4405.75</v>
      </c>
      <c r="M26" s="21">
        <v>18311.9</v>
      </c>
      <c r="N26" s="21">
        <v>2202.88</v>
      </c>
      <c r="O26" s="21">
        <v>11494.63</v>
      </c>
      <c r="P26" s="21"/>
      <c r="Q26" s="21">
        <v>3304.31</v>
      </c>
      <c r="R26" s="51">
        <f t="shared" si="1"/>
        <v>40211.159999999996</v>
      </c>
      <c r="S26" s="63">
        <f t="shared" si="0"/>
        <v>279043.33</v>
      </c>
      <c r="T26" s="52">
        <f t="shared" si="2"/>
        <v>238832.17</v>
      </c>
      <c r="U26" s="73"/>
      <c r="V26" s="70"/>
      <c r="W26" s="80"/>
    </row>
    <row r="27" spans="1:23" ht="15.75">
      <c r="A27" s="49">
        <v>23</v>
      </c>
      <c r="B27" s="50" t="s">
        <v>27</v>
      </c>
      <c r="C27" s="21">
        <v>43956.75</v>
      </c>
      <c r="D27" s="21">
        <v>45364.74</v>
      </c>
      <c r="E27" s="21">
        <v>34530.11</v>
      </c>
      <c r="F27" s="21">
        <v>6122.32</v>
      </c>
      <c r="G27" s="21">
        <v>6519.74</v>
      </c>
      <c r="H27" s="22">
        <v>163.89</v>
      </c>
      <c r="I27" s="21"/>
      <c r="J27" s="21"/>
      <c r="K27" s="21"/>
      <c r="L27" s="21"/>
      <c r="M27" s="21"/>
      <c r="N27" s="21"/>
      <c r="O27" s="21"/>
      <c r="P27" s="21"/>
      <c r="Q27" s="21"/>
      <c r="R27" s="51">
        <f t="shared" si="1"/>
        <v>163.89</v>
      </c>
      <c r="S27" s="63">
        <f t="shared" si="0"/>
        <v>136657.55</v>
      </c>
      <c r="T27" s="52">
        <f t="shared" si="2"/>
        <v>136493.65999999997</v>
      </c>
      <c r="U27" s="73"/>
      <c r="V27" s="70"/>
      <c r="W27" s="80"/>
    </row>
    <row r="28" spans="1:23" ht="15.75">
      <c r="A28" s="49">
        <v>24</v>
      </c>
      <c r="B28" s="50" t="s">
        <v>37</v>
      </c>
      <c r="C28" s="21">
        <v>4164.21</v>
      </c>
      <c r="D28" s="21">
        <v>3278.1</v>
      </c>
      <c r="E28" s="21">
        <v>1397</v>
      </c>
      <c r="F28" s="21">
        <v>754.14</v>
      </c>
      <c r="G28" s="21">
        <v>401.58</v>
      </c>
      <c r="H28" s="22"/>
      <c r="I28" s="21"/>
      <c r="J28" s="21"/>
      <c r="K28" s="21"/>
      <c r="L28" s="21"/>
      <c r="M28" s="21"/>
      <c r="N28" s="21"/>
      <c r="O28" s="21"/>
      <c r="P28" s="21"/>
      <c r="Q28" s="21"/>
      <c r="R28" s="51">
        <f t="shared" si="1"/>
        <v>0</v>
      </c>
      <c r="S28" s="63">
        <f t="shared" si="0"/>
        <v>9995.029999999999</v>
      </c>
      <c r="T28" s="52">
        <f t="shared" si="2"/>
        <v>9995.029999999999</v>
      </c>
      <c r="U28" s="73"/>
      <c r="V28" s="70"/>
      <c r="W28" s="80"/>
    </row>
    <row r="29" spans="1:23" ht="15.75">
      <c r="A29" s="49">
        <v>25</v>
      </c>
      <c r="B29" s="50" t="s">
        <v>38</v>
      </c>
      <c r="C29" s="21">
        <v>27871.75</v>
      </c>
      <c r="D29" s="21">
        <v>28926.79</v>
      </c>
      <c r="E29" s="21">
        <v>23586.71</v>
      </c>
      <c r="F29" s="21">
        <v>4147.87</v>
      </c>
      <c r="G29" s="21">
        <v>5314.14</v>
      </c>
      <c r="H29" s="22"/>
      <c r="I29" s="21"/>
      <c r="J29" s="21"/>
      <c r="K29" s="21"/>
      <c r="L29" s="21">
        <v>4405.75</v>
      </c>
      <c r="M29" s="21">
        <v>2547.22</v>
      </c>
      <c r="N29" s="21">
        <v>2547.22</v>
      </c>
      <c r="O29" s="21"/>
      <c r="P29" s="21"/>
      <c r="Q29" s="21"/>
      <c r="R29" s="51">
        <f t="shared" si="1"/>
        <v>9500.189999999999</v>
      </c>
      <c r="S29" s="63">
        <f t="shared" si="0"/>
        <v>99347.45</v>
      </c>
      <c r="T29" s="52">
        <f t="shared" si="2"/>
        <v>89847.26</v>
      </c>
      <c r="U29" s="73"/>
      <c r="V29" s="70"/>
      <c r="W29" s="80"/>
    </row>
    <row r="30" spans="1:23" ht="15.75" customHeight="1">
      <c r="A30" s="49">
        <v>26</v>
      </c>
      <c r="B30" s="50" t="s">
        <v>40</v>
      </c>
      <c r="C30" s="21">
        <v>7636.26</v>
      </c>
      <c r="D30" s="21">
        <v>5854.9</v>
      </c>
      <c r="E30" s="21">
        <v>3543.64</v>
      </c>
      <c r="F30" s="21">
        <v>1008.23</v>
      </c>
      <c r="G30" s="21">
        <v>1191.32</v>
      </c>
      <c r="H30" s="22"/>
      <c r="I30" s="21"/>
      <c r="J30" s="21"/>
      <c r="K30" s="21"/>
      <c r="L30" s="21"/>
      <c r="M30" s="21"/>
      <c r="N30" s="21"/>
      <c r="O30" s="21"/>
      <c r="P30" s="21"/>
      <c r="Q30" s="21"/>
      <c r="R30" s="51">
        <f t="shared" si="1"/>
        <v>0</v>
      </c>
      <c r="S30" s="63">
        <f t="shared" si="0"/>
        <v>19234.35</v>
      </c>
      <c r="T30" s="52">
        <f t="shared" si="2"/>
        <v>19234.35</v>
      </c>
      <c r="U30" s="73"/>
      <c r="V30" s="70"/>
      <c r="W30" s="80"/>
    </row>
    <row r="31" spans="1:55" s="42" customFormat="1" ht="15.75" customHeight="1">
      <c r="A31" s="49">
        <v>27</v>
      </c>
      <c r="B31" s="50" t="s">
        <v>42</v>
      </c>
      <c r="C31" s="21">
        <v>7430.49</v>
      </c>
      <c r="D31" s="21">
        <v>7610.83</v>
      </c>
      <c r="E31" s="21">
        <v>3364.28</v>
      </c>
      <c r="F31" s="21">
        <v>572.23</v>
      </c>
      <c r="G31" s="21">
        <v>988.95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51">
        <f t="shared" si="1"/>
        <v>0</v>
      </c>
      <c r="S31" s="63">
        <f t="shared" si="0"/>
        <v>19966.78</v>
      </c>
      <c r="T31" s="52">
        <f t="shared" si="2"/>
        <v>19966.78</v>
      </c>
      <c r="U31" s="73"/>
      <c r="V31" s="70"/>
      <c r="W31" s="80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</row>
    <row r="32" spans="1:23" s="4" customFormat="1" ht="15.75" customHeight="1">
      <c r="A32" s="49">
        <v>28</v>
      </c>
      <c r="B32" s="50" t="s">
        <v>55</v>
      </c>
      <c r="C32" s="21">
        <v>3010.43</v>
      </c>
      <c r="D32" s="21">
        <v>3509.07</v>
      </c>
      <c r="E32" s="21">
        <v>526.95</v>
      </c>
      <c r="F32" s="21">
        <v>125.22</v>
      </c>
      <c r="G32" s="21">
        <v>606.86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51">
        <f t="shared" si="1"/>
        <v>0</v>
      </c>
      <c r="S32" s="63">
        <f t="shared" si="0"/>
        <v>7778.53</v>
      </c>
      <c r="T32" s="52">
        <f t="shared" si="2"/>
        <v>7778.53</v>
      </c>
      <c r="U32" s="73"/>
      <c r="V32" s="70"/>
      <c r="W32" s="80"/>
    </row>
    <row r="33" spans="1:23" s="4" customFormat="1" ht="15.75" customHeight="1">
      <c r="A33" s="49">
        <v>29</v>
      </c>
      <c r="B33" s="50" t="s">
        <v>56</v>
      </c>
      <c r="C33" s="21">
        <v>6740.28</v>
      </c>
      <c r="D33" s="21">
        <v>7370.41</v>
      </c>
      <c r="E33" s="21">
        <v>1776.79</v>
      </c>
      <c r="F33" s="21">
        <v>2942.19</v>
      </c>
      <c r="G33" s="21">
        <v>690.86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51">
        <f t="shared" si="1"/>
        <v>0</v>
      </c>
      <c r="S33" s="63">
        <f t="shared" si="0"/>
        <v>19520.53</v>
      </c>
      <c r="T33" s="52">
        <f t="shared" si="2"/>
        <v>19520.53</v>
      </c>
      <c r="U33" s="73"/>
      <c r="V33" s="70"/>
      <c r="W33" s="80"/>
    </row>
    <row r="34" spans="1:23" s="4" customFormat="1" ht="15.75" customHeight="1" thickBot="1">
      <c r="A34" s="49">
        <v>30</v>
      </c>
      <c r="B34" s="50" t="s">
        <v>65</v>
      </c>
      <c r="C34" s="21">
        <v>5802.14</v>
      </c>
      <c r="D34" s="21">
        <v>5638.88</v>
      </c>
      <c r="E34" s="21">
        <v>2443.89</v>
      </c>
      <c r="F34" s="21">
        <v>1342.38</v>
      </c>
      <c r="G34" s="21">
        <v>901.14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51">
        <f t="shared" si="1"/>
        <v>0</v>
      </c>
      <c r="S34" s="63">
        <f t="shared" si="0"/>
        <v>16128.43</v>
      </c>
      <c r="T34" s="52">
        <f t="shared" si="2"/>
        <v>16128.43</v>
      </c>
      <c r="U34" s="73"/>
      <c r="V34" s="70"/>
      <c r="W34" s="80"/>
    </row>
    <row r="35" spans="1:55" s="43" customFormat="1" ht="15.75" customHeight="1" thickBot="1">
      <c r="A35" s="51"/>
      <c r="B35" s="51" t="s">
        <v>28</v>
      </c>
      <c r="C35" s="51">
        <f>SUM(C5:C34)</f>
        <v>811806.1100000001</v>
      </c>
      <c r="D35" s="51">
        <f aca="true" t="shared" si="3" ref="D35:Q35">SUM(D5:D34)</f>
        <v>937646.02</v>
      </c>
      <c r="E35" s="51">
        <f t="shared" si="3"/>
        <v>800504.17</v>
      </c>
      <c r="F35" s="51">
        <f t="shared" si="3"/>
        <v>141797.12000000005</v>
      </c>
      <c r="G35" s="51">
        <f t="shared" si="3"/>
        <v>119482.60000000002</v>
      </c>
      <c r="H35" s="51">
        <f t="shared" si="3"/>
        <v>8555.51</v>
      </c>
      <c r="I35" s="51">
        <f t="shared" si="3"/>
        <v>0</v>
      </c>
      <c r="J35" s="51">
        <f>SUM(J5:J34)</f>
        <v>3047.67</v>
      </c>
      <c r="K35" s="51">
        <f t="shared" si="3"/>
        <v>24034.86</v>
      </c>
      <c r="L35" s="51">
        <f t="shared" si="3"/>
        <v>11014.369999999999</v>
      </c>
      <c r="M35" s="51">
        <f t="shared" si="3"/>
        <v>169746.4</v>
      </c>
      <c r="N35" s="51">
        <f t="shared" si="3"/>
        <v>16267.999999999998</v>
      </c>
      <c r="O35" s="51">
        <f t="shared" si="3"/>
        <v>76513</v>
      </c>
      <c r="P35" s="51">
        <f t="shared" si="3"/>
        <v>2707.42</v>
      </c>
      <c r="Q35" s="51">
        <f t="shared" si="3"/>
        <v>41150.42</v>
      </c>
      <c r="R35" s="51">
        <f t="shared" si="1"/>
        <v>353037.64999999997</v>
      </c>
      <c r="S35" s="63">
        <f t="shared" si="0"/>
        <v>3164273.6700000004</v>
      </c>
      <c r="T35" s="72">
        <f t="shared" si="2"/>
        <v>2811236.0200000005</v>
      </c>
      <c r="U35" s="76"/>
      <c r="V35" s="70"/>
      <c r="W35" s="79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</row>
    <row r="36" spans="2:20" ht="15.75">
      <c r="B36" s="25"/>
      <c r="C36" s="26"/>
      <c r="D36" s="26"/>
      <c r="E36" s="26"/>
      <c r="F36" s="27"/>
      <c r="G36" s="27"/>
      <c r="H36" s="28"/>
      <c r="I36" s="26"/>
      <c r="J36" s="26"/>
      <c r="K36" s="26"/>
      <c r="L36" s="26"/>
      <c r="M36" s="26"/>
      <c r="N36" s="26"/>
      <c r="O36" s="26"/>
      <c r="P36" s="26"/>
      <c r="Q36" s="26"/>
      <c r="R36" s="26"/>
      <c r="T36" s="28"/>
    </row>
    <row r="37" spans="2:20" ht="15.75">
      <c r="B37" s="29"/>
      <c r="C37" s="26"/>
      <c r="D37" s="26"/>
      <c r="E37" s="26"/>
      <c r="F37" s="27"/>
      <c r="G37" s="27"/>
      <c r="H37" s="28"/>
      <c r="I37" s="26"/>
      <c r="J37" s="26"/>
      <c r="K37" s="26"/>
      <c r="L37" s="26"/>
      <c r="M37" s="26"/>
      <c r="N37" s="26"/>
      <c r="O37" s="26"/>
      <c r="P37" s="26"/>
      <c r="Q37" s="26"/>
      <c r="R37" s="26"/>
      <c r="T37" s="28"/>
    </row>
    <row r="38" spans="2:22" ht="15">
      <c r="B38" s="8"/>
      <c r="C38" s="1"/>
      <c r="D38" s="1"/>
      <c r="E38" s="1"/>
      <c r="F38" s="2"/>
      <c r="G38" s="2"/>
      <c r="H38" s="14"/>
      <c r="I38" s="1"/>
      <c r="J38" s="1"/>
      <c r="K38" s="1"/>
      <c r="L38" s="1"/>
      <c r="M38" s="1"/>
      <c r="N38" s="1"/>
      <c r="O38" s="1"/>
      <c r="P38" s="1"/>
      <c r="Q38" s="1"/>
      <c r="R38" s="1"/>
      <c r="S38" s="3"/>
      <c r="T38" s="55"/>
      <c r="V38" s="70"/>
    </row>
    <row r="39" spans="2:19" ht="15">
      <c r="B39" s="8"/>
      <c r="C39" s="1"/>
      <c r="D39" s="1"/>
      <c r="E39" s="1"/>
      <c r="F39" s="2"/>
      <c r="G39" s="2"/>
      <c r="H39" s="15"/>
      <c r="I39" s="1"/>
      <c r="J39" s="1"/>
      <c r="K39" s="1"/>
      <c r="L39" s="1"/>
      <c r="M39" s="1"/>
      <c r="N39" s="1"/>
      <c r="O39" s="1"/>
      <c r="P39" s="1"/>
      <c r="Q39" s="1"/>
      <c r="R39" s="1"/>
      <c r="S39" s="3"/>
    </row>
    <row r="40" spans="2:18" ht="15">
      <c r="B40" s="8"/>
      <c r="C40" s="1"/>
      <c r="D40" s="1"/>
      <c r="E40" s="1"/>
      <c r="F40" s="2"/>
      <c r="G40" s="2"/>
      <c r="H40" s="14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ht="15">
      <c r="B41" s="8"/>
      <c r="C41" s="1"/>
      <c r="D41" s="1"/>
      <c r="E41" s="1"/>
      <c r="F41" s="2"/>
      <c r="G41" s="2"/>
      <c r="H41" s="14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20" ht="12.75">
      <c r="B42" s="13"/>
      <c r="C42" s="3"/>
      <c r="D42" s="3"/>
      <c r="T42" s="55"/>
    </row>
    <row r="43" spans="2:13" ht="12.75">
      <c r="B43" s="9"/>
      <c r="D43" s="3"/>
      <c r="F43" s="3"/>
      <c r="G43" s="3"/>
      <c r="M43" s="3"/>
    </row>
    <row r="44" ht="12.75">
      <c r="B44" s="9"/>
    </row>
    <row r="45" ht="12.75">
      <c r="B45" s="9"/>
    </row>
    <row r="46" ht="12.75">
      <c r="B46" s="9"/>
    </row>
    <row r="47" spans="2:11" ht="12.75">
      <c r="B47" s="9"/>
      <c r="K47" s="3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spans="2:20" ht="12.75">
      <c r="B52" s="10"/>
      <c r="C52" s="4"/>
      <c r="D52" s="4"/>
      <c r="E52" s="4"/>
      <c r="F52" s="4"/>
      <c r="G52" s="4"/>
      <c r="H52" s="1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12"/>
    </row>
    <row r="53" spans="2:20" ht="12.75">
      <c r="B53" s="10"/>
      <c r="C53" s="4"/>
      <c r="D53" s="4"/>
      <c r="E53" s="4"/>
      <c r="F53" s="4"/>
      <c r="G53" s="4"/>
      <c r="H53" s="1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12"/>
    </row>
    <row r="54" spans="2:20" ht="12.75">
      <c r="B54" s="10"/>
      <c r="C54" s="4"/>
      <c r="D54" s="4"/>
      <c r="E54" s="4"/>
      <c r="F54" s="4"/>
      <c r="G54" s="4"/>
      <c r="H54" s="1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12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</sheetData>
  <mergeCells count="1">
    <mergeCell ref="B3:H3"/>
  </mergeCells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36"/>
  <sheetViews>
    <sheetView workbookViewId="0" topLeftCell="A1">
      <selection activeCell="K22" sqref="K22"/>
    </sheetView>
  </sheetViews>
  <sheetFormatPr defaultColWidth="9.140625" defaultRowHeight="12.75"/>
  <cols>
    <col min="2" max="2" width="36.57421875" style="0" customWidth="1"/>
    <col min="3" max="3" width="16.140625" style="0" customWidth="1"/>
    <col min="4" max="4" width="18.140625" style="0" customWidth="1"/>
    <col min="5" max="5" width="11.28125" style="0" bestFit="1" customWidth="1"/>
  </cols>
  <sheetData>
    <row r="3" spans="1:5" ht="15">
      <c r="A3" s="89" t="s">
        <v>94</v>
      </c>
      <c r="B3" s="89"/>
      <c r="C3" s="89"/>
      <c r="D3" s="89"/>
      <c r="E3" s="89"/>
    </row>
    <row r="4" spans="1:5" ht="14.25">
      <c r="A4" s="32"/>
      <c r="B4" s="32"/>
      <c r="C4" s="34"/>
      <c r="D4" s="1"/>
      <c r="E4" s="1"/>
    </row>
    <row r="5" spans="1:5" ht="45">
      <c r="A5" s="61" t="s">
        <v>0</v>
      </c>
      <c r="B5" s="61" t="s">
        <v>1</v>
      </c>
      <c r="C5" s="61" t="s">
        <v>63</v>
      </c>
      <c r="D5" s="61" t="s">
        <v>85</v>
      </c>
      <c r="E5" s="61" t="s">
        <v>78</v>
      </c>
    </row>
    <row r="6" spans="1:5" ht="15.75">
      <c r="A6" s="49">
        <v>1</v>
      </c>
      <c r="B6" s="50" t="s">
        <v>6</v>
      </c>
      <c r="C6" s="6">
        <v>214562.3</v>
      </c>
      <c r="D6" s="6"/>
      <c r="E6" s="6">
        <f>C6+D6</f>
        <v>214562.3</v>
      </c>
    </row>
    <row r="7" spans="1:5" ht="15.75">
      <c r="A7" s="49">
        <v>2</v>
      </c>
      <c r="B7" s="50" t="s">
        <v>7</v>
      </c>
      <c r="C7" s="6">
        <v>13218.83</v>
      </c>
      <c r="D7" s="6"/>
      <c r="E7" s="6">
        <f aca="true" t="shared" si="0" ref="E7:E36">C7+D7</f>
        <v>13218.83</v>
      </c>
    </row>
    <row r="8" spans="1:5" ht="15.75">
      <c r="A8" s="49">
        <v>3</v>
      </c>
      <c r="B8" s="50" t="s">
        <v>8</v>
      </c>
      <c r="C8" s="6"/>
      <c r="D8" s="6"/>
      <c r="E8" s="6">
        <f t="shared" si="0"/>
        <v>0</v>
      </c>
    </row>
    <row r="9" spans="1:5" ht="15.75">
      <c r="A9" s="49">
        <v>4</v>
      </c>
      <c r="B9" s="50" t="s">
        <v>9</v>
      </c>
      <c r="C9" s="6">
        <v>31025.89</v>
      </c>
      <c r="D9" s="6"/>
      <c r="E9" s="6">
        <f t="shared" si="0"/>
        <v>31025.89</v>
      </c>
    </row>
    <row r="10" spans="1:5" ht="15.75">
      <c r="A10" s="49">
        <v>5</v>
      </c>
      <c r="B10" s="50" t="s">
        <v>10</v>
      </c>
      <c r="C10" s="6">
        <v>13762.15</v>
      </c>
      <c r="D10" s="6"/>
      <c r="E10" s="6">
        <f t="shared" si="0"/>
        <v>13762.15</v>
      </c>
    </row>
    <row r="11" spans="1:5" ht="15.75">
      <c r="A11" s="49">
        <v>6</v>
      </c>
      <c r="B11" s="50" t="s">
        <v>54</v>
      </c>
      <c r="C11" s="6">
        <v>30364.15</v>
      </c>
      <c r="D11" s="6"/>
      <c r="E11" s="6">
        <f t="shared" si="0"/>
        <v>30364.15</v>
      </c>
    </row>
    <row r="12" spans="1:5" ht="15.75">
      <c r="A12" s="49">
        <v>7</v>
      </c>
      <c r="B12" s="50" t="s">
        <v>11</v>
      </c>
      <c r="C12" s="6">
        <v>169035.87</v>
      </c>
      <c r="D12" s="6"/>
      <c r="E12" s="6">
        <f t="shared" si="0"/>
        <v>169035.87</v>
      </c>
    </row>
    <row r="13" spans="1:5" ht="15.75">
      <c r="A13" s="49">
        <v>8</v>
      </c>
      <c r="B13" s="50" t="s">
        <v>12</v>
      </c>
      <c r="C13" s="6">
        <v>13398.38</v>
      </c>
      <c r="D13" s="6"/>
      <c r="E13" s="6">
        <f t="shared" si="0"/>
        <v>13398.38</v>
      </c>
    </row>
    <row r="14" spans="1:5" ht="15.75">
      <c r="A14" s="49">
        <v>9</v>
      </c>
      <c r="B14" s="50" t="s">
        <v>13</v>
      </c>
      <c r="C14" s="6">
        <v>2086.97</v>
      </c>
      <c r="D14" s="6"/>
      <c r="E14" s="6">
        <f t="shared" si="0"/>
        <v>2086.97</v>
      </c>
    </row>
    <row r="15" spans="1:5" ht="15.75">
      <c r="A15" s="49">
        <v>10</v>
      </c>
      <c r="B15" s="50" t="s">
        <v>14</v>
      </c>
      <c r="C15" s="6">
        <v>238.46</v>
      </c>
      <c r="D15" s="6"/>
      <c r="E15" s="6">
        <f t="shared" si="0"/>
        <v>238.46</v>
      </c>
    </row>
    <row r="16" spans="1:5" ht="15.75">
      <c r="A16" s="49">
        <v>11</v>
      </c>
      <c r="B16" s="50" t="s">
        <v>15</v>
      </c>
      <c r="C16" s="6">
        <v>63353.18</v>
      </c>
      <c r="D16" s="6"/>
      <c r="E16" s="6">
        <f t="shared" si="0"/>
        <v>63353.18</v>
      </c>
    </row>
    <row r="17" spans="1:5" ht="15.75">
      <c r="A17" s="49">
        <v>12</v>
      </c>
      <c r="B17" s="50" t="s">
        <v>16</v>
      </c>
      <c r="C17" s="6"/>
      <c r="D17" s="6"/>
      <c r="E17" s="6">
        <f t="shared" si="0"/>
        <v>0</v>
      </c>
    </row>
    <row r="18" spans="1:5" ht="15.75">
      <c r="A18" s="49">
        <v>13</v>
      </c>
      <c r="B18" s="50" t="s">
        <v>17</v>
      </c>
      <c r="C18" s="6"/>
      <c r="D18" s="6"/>
      <c r="E18" s="6">
        <f t="shared" si="0"/>
        <v>0</v>
      </c>
    </row>
    <row r="19" spans="1:5" ht="15.75">
      <c r="A19" s="49">
        <v>14</v>
      </c>
      <c r="B19" s="50" t="s">
        <v>18</v>
      </c>
      <c r="C19" s="6">
        <v>694.6</v>
      </c>
      <c r="D19" s="6"/>
      <c r="E19" s="6">
        <f t="shared" si="0"/>
        <v>694.6</v>
      </c>
    </row>
    <row r="20" spans="1:5" ht="15.75">
      <c r="A20" s="49">
        <v>15</v>
      </c>
      <c r="B20" s="50" t="s">
        <v>19</v>
      </c>
      <c r="C20" s="6">
        <v>17052.06</v>
      </c>
      <c r="D20" s="6"/>
      <c r="E20" s="6">
        <f t="shared" si="0"/>
        <v>17052.06</v>
      </c>
    </row>
    <row r="21" spans="1:5" ht="15.75">
      <c r="A21" s="49">
        <v>16</v>
      </c>
      <c r="B21" s="50" t="s">
        <v>20</v>
      </c>
      <c r="C21" s="6"/>
      <c r="D21" s="6"/>
      <c r="E21" s="6">
        <f t="shared" si="0"/>
        <v>0</v>
      </c>
    </row>
    <row r="22" spans="1:5" ht="15.75">
      <c r="A22" s="49">
        <v>17</v>
      </c>
      <c r="B22" s="50" t="s">
        <v>21</v>
      </c>
      <c r="C22" s="6"/>
      <c r="D22" s="6"/>
      <c r="E22" s="6">
        <f t="shared" si="0"/>
        <v>0</v>
      </c>
    </row>
    <row r="23" spans="1:5" ht="15.75">
      <c r="A23" s="49">
        <v>18</v>
      </c>
      <c r="B23" s="50" t="s">
        <v>22</v>
      </c>
      <c r="C23" s="6">
        <v>45580.62</v>
      </c>
      <c r="D23" s="6">
        <v>24553.81</v>
      </c>
      <c r="E23" s="6">
        <f t="shared" si="0"/>
        <v>70134.43000000001</v>
      </c>
    </row>
    <row r="24" spans="1:5" ht="15.75">
      <c r="A24" s="49">
        <v>19</v>
      </c>
      <c r="B24" s="50" t="s">
        <v>23</v>
      </c>
      <c r="C24" s="6">
        <v>71.49</v>
      </c>
      <c r="D24" s="6"/>
      <c r="E24" s="6">
        <f t="shared" si="0"/>
        <v>71.49</v>
      </c>
    </row>
    <row r="25" spans="1:5" ht="15.75">
      <c r="A25" s="49">
        <v>20</v>
      </c>
      <c r="B25" s="50" t="s">
        <v>24</v>
      </c>
      <c r="C25" s="6">
        <v>75.13</v>
      </c>
      <c r="D25" s="6"/>
      <c r="E25" s="6">
        <f t="shared" si="0"/>
        <v>75.13</v>
      </c>
    </row>
    <row r="26" spans="1:5" ht="15.75">
      <c r="A26" s="49">
        <v>21</v>
      </c>
      <c r="B26" s="50" t="s">
        <v>25</v>
      </c>
      <c r="C26" s="6"/>
      <c r="D26" s="6"/>
      <c r="E26" s="6">
        <f t="shared" si="0"/>
        <v>0</v>
      </c>
    </row>
    <row r="27" spans="1:5" ht="15.75">
      <c r="A27" s="49">
        <v>22</v>
      </c>
      <c r="B27" s="50" t="s">
        <v>26</v>
      </c>
      <c r="C27" s="6">
        <v>286926.13</v>
      </c>
      <c r="D27" s="6"/>
      <c r="E27" s="6">
        <f t="shared" si="0"/>
        <v>286926.13</v>
      </c>
    </row>
    <row r="28" spans="1:5" ht="15.75">
      <c r="A28" s="49">
        <v>23</v>
      </c>
      <c r="B28" s="50" t="s">
        <v>27</v>
      </c>
      <c r="C28" s="6">
        <v>18441.54</v>
      </c>
      <c r="D28" s="6"/>
      <c r="E28" s="6">
        <f t="shared" si="0"/>
        <v>18441.54</v>
      </c>
    </row>
    <row r="29" spans="1:5" ht="15.75">
      <c r="A29" s="49">
        <v>24</v>
      </c>
      <c r="B29" s="50" t="s">
        <v>37</v>
      </c>
      <c r="C29" s="6"/>
      <c r="D29" s="6"/>
      <c r="E29" s="6">
        <f t="shared" si="0"/>
        <v>0</v>
      </c>
    </row>
    <row r="30" spans="1:5" ht="15.75">
      <c r="A30" s="49">
        <v>25</v>
      </c>
      <c r="B30" s="50" t="s">
        <v>38</v>
      </c>
      <c r="C30" s="6">
        <v>105.55</v>
      </c>
      <c r="D30" s="6"/>
      <c r="E30" s="6">
        <f t="shared" si="0"/>
        <v>105.55</v>
      </c>
    </row>
    <row r="31" spans="1:5" ht="15.75">
      <c r="A31" s="49">
        <v>26</v>
      </c>
      <c r="B31" s="50" t="s">
        <v>40</v>
      </c>
      <c r="C31" s="6">
        <v>141.9</v>
      </c>
      <c r="D31" s="6"/>
      <c r="E31" s="6">
        <f t="shared" si="0"/>
        <v>141.9</v>
      </c>
    </row>
    <row r="32" spans="1:5" ht="15.75">
      <c r="A32" s="49">
        <v>27</v>
      </c>
      <c r="B32" s="50" t="s">
        <v>42</v>
      </c>
      <c r="C32" s="6"/>
      <c r="D32" s="6"/>
      <c r="E32" s="6">
        <f t="shared" si="0"/>
        <v>0</v>
      </c>
    </row>
    <row r="33" spans="1:5" ht="15.75">
      <c r="A33" s="49">
        <v>28</v>
      </c>
      <c r="B33" s="50" t="s">
        <v>55</v>
      </c>
      <c r="C33" s="6"/>
      <c r="D33" s="6"/>
      <c r="E33" s="6">
        <f t="shared" si="0"/>
        <v>0</v>
      </c>
    </row>
    <row r="34" spans="1:5" ht="15.75">
      <c r="A34" s="49">
        <v>29</v>
      </c>
      <c r="B34" s="50" t="s">
        <v>56</v>
      </c>
      <c r="C34" s="6">
        <v>105.55</v>
      </c>
      <c r="D34" s="6"/>
      <c r="E34" s="6">
        <f t="shared" si="0"/>
        <v>105.55</v>
      </c>
    </row>
    <row r="35" spans="1:5" ht="15.75">
      <c r="A35" s="49">
        <v>30</v>
      </c>
      <c r="B35" s="50" t="s">
        <v>65</v>
      </c>
      <c r="C35" s="6"/>
      <c r="D35" s="6"/>
      <c r="E35" s="6">
        <f t="shared" si="0"/>
        <v>0</v>
      </c>
    </row>
    <row r="36" spans="1:5" ht="15.75">
      <c r="A36" s="51"/>
      <c r="B36" s="51" t="s">
        <v>28</v>
      </c>
      <c r="C36" s="58">
        <f>SUM(C6:C35)</f>
        <v>920240.7500000002</v>
      </c>
      <c r="D36" s="58">
        <f>SUM(D6:D35)</f>
        <v>24553.81</v>
      </c>
      <c r="E36" s="58">
        <f t="shared" si="0"/>
        <v>944794.5600000003</v>
      </c>
    </row>
  </sheetData>
  <mergeCells count="1">
    <mergeCell ref="A3:E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C41" sqref="C41"/>
    </sheetView>
  </sheetViews>
  <sheetFormatPr defaultColWidth="9.140625" defaultRowHeight="12.75"/>
  <cols>
    <col min="2" max="2" width="33.7109375" style="0" customWidth="1"/>
    <col min="3" max="3" width="15.28125" style="0" customWidth="1"/>
  </cols>
  <sheetData>
    <row r="3" spans="1:7" ht="15">
      <c r="A3" s="54" t="s">
        <v>95</v>
      </c>
      <c r="B3" s="54"/>
      <c r="C3" s="54"/>
      <c r="D3" s="54"/>
      <c r="E3" s="54"/>
      <c r="F3" s="54"/>
      <c r="G3" s="54"/>
    </row>
    <row r="4" spans="1:7" ht="14.25">
      <c r="A4" s="85"/>
      <c r="B4" s="85"/>
      <c r="C4" s="85"/>
      <c r="D4" s="32"/>
      <c r="E4" s="32"/>
      <c r="F4" s="32"/>
      <c r="G4" s="32"/>
    </row>
    <row r="5" spans="1:7" ht="28.5">
      <c r="A5" s="44" t="s">
        <v>0</v>
      </c>
      <c r="B5" s="45" t="s">
        <v>1</v>
      </c>
      <c r="C5" s="44" t="s">
        <v>84</v>
      </c>
      <c r="D5" s="32"/>
      <c r="E5" s="32"/>
      <c r="F5" s="32"/>
      <c r="G5" s="32"/>
    </row>
    <row r="6" spans="1:7" ht="15.75">
      <c r="A6" s="49">
        <v>1</v>
      </c>
      <c r="B6" s="50" t="s">
        <v>6</v>
      </c>
      <c r="C6" s="78"/>
      <c r="D6" s="32"/>
      <c r="E6" s="32"/>
      <c r="F6" s="32"/>
      <c r="G6" s="32"/>
    </row>
    <row r="7" spans="1:7" ht="15.75">
      <c r="A7" s="49">
        <v>2</v>
      </c>
      <c r="B7" s="50" t="s">
        <v>7</v>
      </c>
      <c r="C7" s="78"/>
      <c r="D7" s="32"/>
      <c r="E7" s="32"/>
      <c r="F7" s="32"/>
      <c r="G7" s="32"/>
    </row>
    <row r="8" spans="1:3" ht="15.75">
      <c r="A8" s="49">
        <v>3</v>
      </c>
      <c r="B8" s="50" t="s">
        <v>8</v>
      </c>
      <c r="C8" s="78"/>
    </row>
    <row r="9" spans="1:3" ht="15.75">
      <c r="A9" s="49">
        <v>4</v>
      </c>
      <c r="B9" s="50" t="s">
        <v>9</v>
      </c>
      <c r="C9" s="78"/>
    </row>
    <row r="10" spans="1:3" ht="15.75">
      <c r="A10" s="49">
        <v>5</v>
      </c>
      <c r="B10" s="50" t="s">
        <v>10</v>
      </c>
      <c r="C10" s="78"/>
    </row>
    <row r="11" spans="1:3" ht="15.75">
      <c r="A11" s="49">
        <v>6</v>
      </c>
      <c r="B11" s="50" t="s">
        <v>54</v>
      </c>
      <c r="C11" s="78"/>
    </row>
    <row r="12" spans="1:3" ht="15.75">
      <c r="A12" s="49">
        <v>7</v>
      </c>
      <c r="B12" s="50" t="s">
        <v>11</v>
      </c>
      <c r="C12" s="78">
        <v>21302.18</v>
      </c>
    </row>
    <row r="13" spans="1:3" ht="15.75">
      <c r="A13" s="49">
        <v>8</v>
      </c>
      <c r="B13" s="50" t="s">
        <v>12</v>
      </c>
      <c r="C13" s="78"/>
    </row>
    <row r="14" spans="1:3" ht="15.75">
      <c r="A14" s="49">
        <v>9</v>
      </c>
      <c r="B14" s="50" t="s">
        <v>13</v>
      </c>
      <c r="C14" s="78"/>
    </row>
    <row r="15" spans="1:3" ht="15.75">
      <c r="A15" s="49">
        <v>10</v>
      </c>
      <c r="B15" s="50" t="s">
        <v>14</v>
      </c>
      <c r="C15" s="78"/>
    </row>
    <row r="16" spans="1:3" ht="15.75">
      <c r="A16" s="49">
        <v>11</v>
      </c>
      <c r="B16" s="50" t="s">
        <v>15</v>
      </c>
      <c r="C16" s="78"/>
    </row>
    <row r="17" spans="1:3" ht="15.75">
      <c r="A17" s="49">
        <v>12</v>
      </c>
      <c r="B17" s="50" t="s">
        <v>16</v>
      </c>
      <c r="C17" s="78"/>
    </row>
    <row r="18" spans="1:3" ht="15.75">
      <c r="A18" s="49">
        <v>13</v>
      </c>
      <c r="B18" s="50" t="s">
        <v>17</v>
      </c>
      <c r="C18" s="78"/>
    </row>
    <row r="19" spans="1:3" ht="15.75">
      <c r="A19" s="49">
        <v>14</v>
      </c>
      <c r="B19" s="50" t="s">
        <v>18</v>
      </c>
      <c r="C19" s="78"/>
    </row>
    <row r="20" spans="1:3" ht="15.75">
      <c r="A20" s="49">
        <v>15</v>
      </c>
      <c r="B20" s="50" t="s">
        <v>19</v>
      </c>
      <c r="C20" s="78"/>
    </row>
    <row r="21" spans="1:3" ht="15.75">
      <c r="A21" s="49">
        <v>16</v>
      </c>
      <c r="B21" s="50" t="s">
        <v>20</v>
      </c>
      <c r="C21" s="78"/>
    </row>
    <row r="22" spans="1:3" ht="15.75">
      <c r="A22" s="49">
        <v>17</v>
      </c>
      <c r="B22" s="50" t="s">
        <v>21</v>
      </c>
      <c r="C22" s="78"/>
    </row>
    <row r="23" spans="1:3" ht="15.75">
      <c r="A23" s="49">
        <v>18</v>
      </c>
      <c r="B23" s="50" t="s">
        <v>22</v>
      </c>
      <c r="C23" s="78">
        <v>1159.1</v>
      </c>
    </row>
    <row r="24" spans="1:3" ht="15.75">
      <c r="A24" s="49">
        <v>19</v>
      </c>
      <c r="B24" s="50" t="s">
        <v>23</v>
      </c>
      <c r="C24" s="78"/>
    </row>
    <row r="25" spans="1:3" ht="15.75">
      <c r="A25" s="49">
        <v>20</v>
      </c>
      <c r="B25" s="50" t="s">
        <v>24</v>
      </c>
      <c r="C25" s="78"/>
    </row>
    <row r="26" spans="1:3" ht="15.75">
      <c r="A26" s="49">
        <v>21</v>
      </c>
      <c r="B26" s="50" t="s">
        <v>25</v>
      </c>
      <c r="C26" s="78"/>
    </row>
    <row r="27" spans="1:3" ht="15.75">
      <c r="A27" s="49">
        <v>22</v>
      </c>
      <c r="B27" s="50" t="s">
        <v>26</v>
      </c>
      <c r="C27" s="78">
        <v>633.15</v>
      </c>
    </row>
    <row r="28" spans="1:3" ht="15.75">
      <c r="A28" s="49">
        <v>23</v>
      </c>
      <c r="B28" s="50" t="s">
        <v>27</v>
      </c>
      <c r="C28" s="78"/>
    </row>
    <row r="29" spans="1:3" ht="15.75">
      <c r="A29" s="49">
        <v>24</v>
      </c>
      <c r="B29" s="50" t="s">
        <v>37</v>
      </c>
      <c r="C29" s="78"/>
    </row>
    <row r="30" spans="1:3" ht="15.75">
      <c r="A30" s="49">
        <v>25</v>
      </c>
      <c r="B30" s="50" t="s">
        <v>38</v>
      </c>
      <c r="C30" s="78"/>
    </row>
    <row r="31" spans="1:3" ht="15.75">
      <c r="A31" s="49">
        <v>26</v>
      </c>
      <c r="B31" s="50" t="s">
        <v>40</v>
      </c>
      <c r="C31" s="78"/>
    </row>
    <row r="32" spans="1:3" ht="15.75">
      <c r="A32" s="49">
        <v>27</v>
      </c>
      <c r="B32" s="50" t="s">
        <v>42</v>
      </c>
      <c r="C32" s="78"/>
    </row>
    <row r="33" spans="1:3" ht="15.75">
      <c r="A33" s="49">
        <v>28</v>
      </c>
      <c r="B33" s="50" t="s">
        <v>55</v>
      </c>
      <c r="C33" s="78"/>
    </row>
    <row r="34" spans="1:3" ht="15.75">
      <c r="A34" s="49">
        <v>29</v>
      </c>
      <c r="B34" s="50" t="s">
        <v>56</v>
      </c>
      <c r="C34" s="78"/>
    </row>
    <row r="35" spans="1:3" ht="15.75">
      <c r="A35" s="49">
        <v>30</v>
      </c>
      <c r="B35" s="50" t="s">
        <v>65</v>
      </c>
      <c r="C35" s="78"/>
    </row>
    <row r="36" spans="1:3" ht="15.75">
      <c r="A36" s="51"/>
      <c r="B36" s="51" t="s">
        <v>28</v>
      </c>
      <c r="C36" s="57">
        <f>SUM(C6:C35)</f>
        <v>23094.43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H36"/>
  <sheetViews>
    <sheetView workbookViewId="0" topLeftCell="A1">
      <selection activeCell="G41" sqref="G41"/>
    </sheetView>
  </sheetViews>
  <sheetFormatPr defaultColWidth="9.140625" defaultRowHeight="12.75"/>
  <cols>
    <col min="2" max="2" width="30.421875" style="0" customWidth="1"/>
    <col min="3" max="3" width="11.140625" style="0" bestFit="1" customWidth="1"/>
    <col min="8" max="8" width="12.7109375" style="0" customWidth="1"/>
  </cols>
  <sheetData>
    <row r="3" spans="1:8" ht="15">
      <c r="A3" s="87" t="s">
        <v>96</v>
      </c>
      <c r="B3" s="87"/>
      <c r="C3" s="87"/>
      <c r="D3" s="87"/>
      <c r="E3" s="87"/>
      <c r="F3" s="87"/>
      <c r="G3" s="87"/>
      <c r="H3" s="87"/>
    </row>
    <row r="4" spans="1:8" ht="14.25">
      <c r="A4" s="32"/>
      <c r="B4" s="32"/>
      <c r="C4" s="34"/>
      <c r="D4" s="1"/>
      <c r="E4" s="1"/>
      <c r="F4" s="1"/>
      <c r="G4" s="32"/>
      <c r="H4" s="32"/>
    </row>
    <row r="5" spans="1:3" ht="15.75">
      <c r="A5" s="44" t="s">
        <v>0</v>
      </c>
      <c r="B5" s="45" t="s">
        <v>1</v>
      </c>
      <c r="C5" s="45" t="s">
        <v>64</v>
      </c>
    </row>
    <row r="6" spans="1:3" ht="15.75">
      <c r="A6" s="49">
        <v>1</v>
      </c>
      <c r="B6" s="50" t="s">
        <v>6</v>
      </c>
      <c r="C6" s="56">
        <v>404.78</v>
      </c>
    </row>
    <row r="7" spans="1:3" ht="15.75">
      <c r="A7" s="49">
        <v>2</v>
      </c>
      <c r="B7" s="50" t="s">
        <v>7</v>
      </c>
      <c r="C7" s="56"/>
    </row>
    <row r="8" spans="1:3" ht="15.75">
      <c r="A8" s="49">
        <v>3</v>
      </c>
      <c r="B8" s="50" t="s">
        <v>8</v>
      </c>
      <c r="C8" s="56"/>
    </row>
    <row r="9" spans="1:3" ht="15.75">
      <c r="A9" s="49">
        <v>4</v>
      </c>
      <c r="B9" s="50" t="s">
        <v>9</v>
      </c>
      <c r="C9" s="56"/>
    </row>
    <row r="10" spans="1:3" ht="15.75">
      <c r="A10" s="49">
        <v>5</v>
      </c>
      <c r="B10" s="50" t="s">
        <v>10</v>
      </c>
      <c r="C10" s="56">
        <v>809.56</v>
      </c>
    </row>
    <row r="11" spans="1:3" ht="15.75">
      <c r="A11" s="49">
        <v>6</v>
      </c>
      <c r="B11" s="50" t="s">
        <v>54</v>
      </c>
      <c r="C11" s="56"/>
    </row>
    <row r="12" spans="1:3" ht="15.75">
      <c r="A12" s="49">
        <v>7</v>
      </c>
      <c r="B12" s="50" t="s">
        <v>11</v>
      </c>
      <c r="C12" s="56"/>
    </row>
    <row r="13" spans="1:3" ht="15.75">
      <c r="A13" s="49">
        <v>8</v>
      </c>
      <c r="B13" s="50" t="s">
        <v>12</v>
      </c>
      <c r="C13" s="56"/>
    </row>
    <row r="14" spans="1:3" ht="15.75">
      <c r="A14" s="49">
        <v>9</v>
      </c>
      <c r="B14" s="50" t="s">
        <v>13</v>
      </c>
      <c r="C14" s="56"/>
    </row>
    <row r="15" spans="1:3" ht="15.75">
      <c r="A15" s="49">
        <v>10</v>
      </c>
      <c r="B15" s="50" t="s">
        <v>14</v>
      </c>
      <c r="C15" s="56">
        <v>404.78</v>
      </c>
    </row>
    <row r="16" spans="1:3" ht="15.75">
      <c r="A16" s="49">
        <v>11</v>
      </c>
      <c r="B16" s="50" t="s">
        <v>15</v>
      </c>
      <c r="C16" s="56">
        <v>404.78</v>
      </c>
    </row>
    <row r="17" spans="1:3" ht="15.75">
      <c r="A17" s="49">
        <v>12</v>
      </c>
      <c r="B17" s="50" t="s">
        <v>16</v>
      </c>
      <c r="C17" s="56"/>
    </row>
    <row r="18" spans="1:3" ht="15.75">
      <c r="A18" s="49">
        <v>13</v>
      </c>
      <c r="B18" s="50" t="s">
        <v>17</v>
      </c>
      <c r="C18" s="56"/>
    </row>
    <row r="19" spans="1:3" ht="15.75">
      <c r="A19" s="49">
        <v>14</v>
      </c>
      <c r="B19" s="50" t="s">
        <v>18</v>
      </c>
      <c r="C19" s="56"/>
    </row>
    <row r="20" spans="1:3" ht="15.75">
      <c r="A20" s="49">
        <v>15</v>
      </c>
      <c r="B20" s="50" t="s">
        <v>19</v>
      </c>
      <c r="C20" s="56"/>
    </row>
    <row r="21" spans="1:3" ht="15.75">
      <c r="A21" s="49">
        <v>16</v>
      </c>
      <c r="B21" s="50" t="s">
        <v>20</v>
      </c>
      <c r="C21" s="56"/>
    </row>
    <row r="22" spans="1:3" ht="15.75">
      <c r="A22" s="49">
        <v>17</v>
      </c>
      <c r="B22" s="50" t="s">
        <v>21</v>
      </c>
      <c r="C22" s="56"/>
    </row>
    <row r="23" spans="1:3" ht="15.75">
      <c r="A23" s="49">
        <v>18</v>
      </c>
      <c r="B23" s="50" t="s">
        <v>22</v>
      </c>
      <c r="C23" s="56">
        <v>404.77</v>
      </c>
    </row>
    <row r="24" spans="1:3" ht="15.75">
      <c r="A24" s="49">
        <v>19</v>
      </c>
      <c r="B24" s="50" t="s">
        <v>23</v>
      </c>
      <c r="C24" s="56"/>
    </row>
    <row r="25" spans="1:3" ht="15.75">
      <c r="A25" s="49">
        <v>20</v>
      </c>
      <c r="B25" s="50" t="s">
        <v>24</v>
      </c>
      <c r="C25" s="56"/>
    </row>
    <row r="26" spans="1:3" ht="15.75">
      <c r="A26" s="49">
        <v>21</v>
      </c>
      <c r="B26" s="50" t="s">
        <v>25</v>
      </c>
      <c r="C26" s="56"/>
    </row>
    <row r="27" spans="1:3" ht="15.75">
      <c r="A27" s="49">
        <v>22</v>
      </c>
      <c r="B27" s="50" t="s">
        <v>26</v>
      </c>
      <c r="C27" s="56">
        <v>404.78</v>
      </c>
    </row>
    <row r="28" spans="1:3" ht="15.75">
      <c r="A28" s="49">
        <v>23</v>
      </c>
      <c r="B28" s="50" t="s">
        <v>27</v>
      </c>
      <c r="C28" s="56"/>
    </row>
    <row r="29" spans="1:3" ht="15.75">
      <c r="A29" s="49">
        <v>24</v>
      </c>
      <c r="B29" s="50" t="s">
        <v>37</v>
      </c>
      <c r="C29" s="56"/>
    </row>
    <row r="30" spans="1:3" ht="15.75">
      <c r="A30" s="49">
        <v>25</v>
      </c>
      <c r="B30" s="50" t="s">
        <v>38</v>
      </c>
      <c r="C30" s="56"/>
    </row>
    <row r="31" spans="1:3" ht="15.75">
      <c r="A31" s="49">
        <v>26</v>
      </c>
      <c r="B31" s="50" t="s">
        <v>40</v>
      </c>
      <c r="C31" s="56"/>
    </row>
    <row r="32" spans="1:3" ht="15.75">
      <c r="A32" s="49">
        <v>27</v>
      </c>
      <c r="B32" s="50" t="s">
        <v>42</v>
      </c>
      <c r="C32" s="56"/>
    </row>
    <row r="33" spans="1:3" ht="15.75">
      <c r="A33" s="49">
        <v>28</v>
      </c>
      <c r="B33" s="50" t="s">
        <v>55</v>
      </c>
      <c r="C33" s="56"/>
    </row>
    <row r="34" spans="1:3" ht="15.75">
      <c r="A34" s="49">
        <v>29</v>
      </c>
      <c r="B34" s="50" t="s">
        <v>56</v>
      </c>
      <c r="C34" s="56"/>
    </row>
    <row r="35" spans="1:3" ht="15.75">
      <c r="A35" s="49">
        <v>30</v>
      </c>
      <c r="B35" s="50" t="s">
        <v>65</v>
      </c>
      <c r="C35" s="56"/>
    </row>
    <row r="36" spans="1:3" ht="15.75">
      <c r="A36" s="51"/>
      <c r="B36" s="51" t="s">
        <v>28</v>
      </c>
      <c r="C36" s="57">
        <f>SUM(C6:C35)</f>
        <v>2833.45</v>
      </c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P40"/>
  <sheetViews>
    <sheetView workbookViewId="0" topLeftCell="A1">
      <selection activeCell="E40" sqref="E40"/>
    </sheetView>
  </sheetViews>
  <sheetFormatPr defaultColWidth="9.140625" defaultRowHeight="12.75"/>
  <cols>
    <col min="1" max="1" width="10.140625" style="0" bestFit="1" customWidth="1"/>
    <col min="2" max="2" width="33.28125" style="0" customWidth="1"/>
    <col min="3" max="3" width="15.140625" style="0" customWidth="1"/>
    <col min="4" max="4" width="14.7109375" style="0" bestFit="1" customWidth="1"/>
    <col min="5" max="5" width="13.00390625" style="0" bestFit="1" customWidth="1"/>
    <col min="6" max="6" width="10.8515625" style="0" customWidth="1"/>
    <col min="7" max="7" width="14.8515625" style="0" bestFit="1" customWidth="1"/>
    <col min="8" max="10" width="11.57421875" style="0" customWidth="1"/>
    <col min="11" max="11" width="18.140625" style="0" bestFit="1" customWidth="1"/>
    <col min="12" max="12" width="18.00390625" style="0" bestFit="1" customWidth="1"/>
    <col min="13" max="13" width="15.00390625" style="0" customWidth="1"/>
  </cols>
  <sheetData>
    <row r="3" spans="1:16" ht="15">
      <c r="A3" s="54" t="s">
        <v>97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14.25">
      <c r="A4" s="32"/>
      <c r="B4" s="32"/>
      <c r="C4" s="3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2"/>
      <c r="P4" s="32"/>
    </row>
    <row r="5" spans="1:16" ht="30">
      <c r="A5" s="60" t="s">
        <v>0</v>
      </c>
      <c r="B5" s="60" t="s">
        <v>1</v>
      </c>
      <c r="C5" s="60" t="s">
        <v>66</v>
      </c>
      <c r="D5" s="60" t="s">
        <v>67</v>
      </c>
      <c r="E5" s="60" t="s">
        <v>69</v>
      </c>
      <c r="F5" s="60" t="s">
        <v>86</v>
      </c>
      <c r="G5" s="60" t="s">
        <v>70</v>
      </c>
      <c r="H5" s="60" t="s">
        <v>72</v>
      </c>
      <c r="I5" s="60" t="s">
        <v>79</v>
      </c>
      <c r="J5" s="60" t="s">
        <v>80</v>
      </c>
      <c r="K5" s="60" t="s">
        <v>76</v>
      </c>
      <c r="L5" s="60" t="s">
        <v>77</v>
      </c>
      <c r="M5" s="61" t="s">
        <v>68</v>
      </c>
      <c r="N5" s="32"/>
      <c r="O5" s="32"/>
      <c r="P5" s="32"/>
    </row>
    <row r="6" spans="1:16" ht="15.75">
      <c r="A6" s="49">
        <v>1</v>
      </c>
      <c r="B6" s="50" t="s">
        <v>6</v>
      </c>
      <c r="C6" s="6">
        <v>1209.69</v>
      </c>
      <c r="D6" s="6">
        <v>6278.02</v>
      </c>
      <c r="E6" s="6">
        <v>5889.28</v>
      </c>
      <c r="F6" s="6"/>
      <c r="G6" s="6">
        <v>3075.09</v>
      </c>
      <c r="H6" s="6"/>
      <c r="I6" s="6"/>
      <c r="J6" s="6"/>
      <c r="K6" s="6">
        <v>7357.06</v>
      </c>
      <c r="L6" s="6"/>
      <c r="M6" s="58">
        <f>C6+D6+E6+F6+G6+H6+I6+J6+K6+L6</f>
        <v>23809.140000000003</v>
      </c>
      <c r="N6" s="32"/>
      <c r="O6" s="32"/>
      <c r="P6" s="32"/>
    </row>
    <row r="7" spans="1:13" ht="15.75">
      <c r="A7" s="49">
        <v>2</v>
      </c>
      <c r="B7" s="50" t="s">
        <v>7</v>
      </c>
      <c r="C7" s="6">
        <v>934.53</v>
      </c>
      <c r="D7" s="6">
        <v>7425.9</v>
      </c>
      <c r="E7" s="6"/>
      <c r="F7" s="6"/>
      <c r="G7" s="6"/>
      <c r="H7" s="6"/>
      <c r="I7" s="6"/>
      <c r="J7" s="6"/>
      <c r="K7" s="6">
        <v>4209.44</v>
      </c>
      <c r="L7" s="6"/>
      <c r="M7" s="58">
        <f aca="true" t="shared" si="0" ref="M7:M36">C7+D7+E7+F7+G7+H7+I7+J7+K7+L7</f>
        <v>12569.869999999999</v>
      </c>
    </row>
    <row r="8" spans="1:13" ht="15.75">
      <c r="A8" s="49">
        <v>3</v>
      </c>
      <c r="B8" s="50" t="s">
        <v>8</v>
      </c>
      <c r="C8" s="6"/>
      <c r="D8" s="6">
        <v>2540.32</v>
      </c>
      <c r="E8" s="6"/>
      <c r="F8" s="6"/>
      <c r="G8" s="6"/>
      <c r="H8" s="6"/>
      <c r="I8" s="6"/>
      <c r="J8" s="6"/>
      <c r="K8" s="6">
        <v>2496.53</v>
      </c>
      <c r="L8" s="6"/>
      <c r="M8" s="58">
        <f t="shared" si="0"/>
        <v>5036.85</v>
      </c>
    </row>
    <row r="9" spans="1:13" ht="15.75">
      <c r="A9" s="49">
        <v>4</v>
      </c>
      <c r="B9" s="50" t="s">
        <v>9</v>
      </c>
      <c r="C9" s="6">
        <v>934.53</v>
      </c>
      <c r="D9" s="6">
        <v>4616.82</v>
      </c>
      <c r="E9" s="6">
        <v>915.91</v>
      </c>
      <c r="F9" s="6"/>
      <c r="G9" s="6">
        <v>21525.63</v>
      </c>
      <c r="H9" s="6"/>
      <c r="I9" s="6"/>
      <c r="J9" s="6"/>
      <c r="K9" s="6">
        <v>6200.89</v>
      </c>
      <c r="L9" s="6"/>
      <c r="M9" s="58">
        <f t="shared" si="0"/>
        <v>34193.78</v>
      </c>
    </row>
    <row r="10" spans="1:13" ht="15.75">
      <c r="A10" s="49">
        <v>5</v>
      </c>
      <c r="B10" s="50" t="s">
        <v>10</v>
      </c>
      <c r="C10" s="6">
        <v>623.02</v>
      </c>
      <c r="D10" s="6">
        <v>8549.81</v>
      </c>
      <c r="E10" s="6">
        <v>417.75</v>
      </c>
      <c r="F10" s="6"/>
      <c r="G10" s="6">
        <v>3075.09</v>
      </c>
      <c r="H10" s="6"/>
      <c r="I10" s="6">
        <v>3007.65</v>
      </c>
      <c r="J10" s="6"/>
      <c r="K10" s="6">
        <v>13616.51</v>
      </c>
      <c r="L10" s="6"/>
      <c r="M10" s="58">
        <f t="shared" si="0"/>
        <v>29289.83</v>
      </c>
    </row>
    <row r="11" spans="1:13" ht="15.75">
      <c r="A11" s="49">
        <v>6</v>
      </c>
      <c r="B11" s="50" t="s">
        <v>54</v>
      </c>
      <c r="C11" s="6">
        <v>1557.55</v>
      </c>
      <c r="D11" s="6">
        <v>5297.29</v>
      </c>
      <c r="E11" s="6"/>
      <c r="F11" s="6"/>
      <c r="G11" s="6">
        <v>9225.27</v>
      </c>
      <c r="H11" s="6"/>
      <c r="I11" s="6"/>
      <c r="J11" s="6"/>
      <c r="K11" s="6">
        <v>20058.54</v>
      </c>
      <c r="L11" s="6"/>
      <c r="M11" s="58">
        <f t="shared" si="0"/>
        <v>36138.65</v>
      </c>
    </row>
    <row r="12" spans="1:13" ht="15.75">
      <c r="A12" s="49">
        <v>7</v>
      </c>
      <c r="B12" s="50" t="s">
        <v>11</v>
      </c>
      <c r="C12" s="6">
        <v>311.51</v>
      </c>
      <c r="D12" s="6"/>
      <c r="E12" s="6">
        <v>3621.69</v>
      </c>
      <c r="F12" s="6"/>
      <c r="G12" s="6">
        <v>24600.72</v>
      </c>
      <c r="H12" s="6"/>
      <c r="I12" s="6"/>
      <c r="J12" s="6"/>
      <c r="K12" s="6">
        <v>3531.95</v>
      </c>
      <c r="L12" s="6"/>
      <c r="M12" s="58">
        <f t="shared" si="0"/>
        <v>32065.870000000003</v>
      </c>
    </row>
    <row r="13" spans="1:13" ht="15.75">
      <c r="A13" s="49">
        <v>8</v>
      </c>
      <c r="B13" s="50" t="s">
        <v>12</v>
      </c>
      <c r="C13" s="6">
        <v>1246.04</v>
      </c>
      <c r="D13" s="6">
        <v>4250.44</v>
      </c>
      <c r="E13" s="6"/>
      <c r="F13" s="6"/>
      <c r="G13" s="6"/>
      <c r="H13" s="6"/>
      <c r="I13" s="6"/>
      <c r="J13" s="6"/>
      <c r="K13" s="6">
        <v>2018.47</v>
      </c>
      <c r="L13" s="6"/>
      <c r="M13" s="58">
        <f t="shared" si="0"/>
        <v>7514.95</v>
      </c>
    </row>
    <row r="14" spans="1:13" ht="15.75">
      <c r="A14" s="49">
        <v>9</v>
      </c>
      <c r="B14" s="50" t="s">
        <v>13</v>
      </c>
      <c r="C14" s="6">
        <v>934.5</v>
      </c>
      <c r="D14" s="6">
        <v>3018.52</v>
      </c>
      <c r="E14" s="6"/>
      <c r="F14" s="6"/>
      <c r="G14" s="6"/>
      <c r="H14" s="6"/>
      <c r="I14" s="6"/>
      <c r="J14" s="6"/>
      <c r="K14" s="6">
        <v>8989.7</v>
      </c>
      <c r="L14" s="6"/>
      <c r="M14" s="58">
        <f t="shared" si="0"/>
        <v>12942.720000000001</v>
      </c>
    </row>
    <row r="15" spans="1:13" ht="15.75">
      <c r="A15" s="49">
        <v>10</v>
      </c>
      <c r="B15" s="50" t="s">
        <v>14</v>
      </c>
      <c r="C15" s="6">
        <v>623.02</v>
      </c>
      <c r="D15" s="6">
        <v>2627.65</v>
      </c>
      <c r="E15" s="6"/>
      <c r="F15" s="6"/>
      <c r="G15" s="6"/>
      <c r="H15" s="6"/>
      <c r="I15" s="6"/>
      <c r="J15" s="6"/>
      <c r="K15" s="6">
        <v>4565.32</v>
      </c>
      <c r="L15" s="6"/>
      <c r="M15" s="58">
        <f t="shared" si="0"/>
        <v>7815.99</v>
      </c>
    </row>
    <row r="16" spans="1:13" ht="15.75">
      <c r="A16" s="49">
        <v>11</v>
      </c>
      <c r="B16" s="50" t="s">
        <v>15</v>
      </c>
      <c r="C16" s="6">
        <v>1557.55</v>
      </c>
      <c r="D16" s="6">
        <v>11457</v>
      </c>
      <c r="E16" s="6">
        <v>1811.09</v>
      </c>
      <c r="F16" s="6"/>
      <c r="G16" s="6"/>
      <c r="H16" s="6"/>
      <c r="I16" s="6"/>
      <c r="J16" s="6"/>
      <c r="K16" s="6">
        <v>12276.52</v>
      </c>
      <c r="L16" s="6"/>
      <c r="M16" s="58">
        <f t="shared" si="0"/>
        <v>27102.16</v>
      </c>
    </row>
    <row r="17" spans="1:13" ht="15.75">
      <c r="A17" s="49">
        <v>12</v>
      </c>
      <c r="B17" s="50" t="s">
        <v>16</v>
      </c>
      <c r="C17" s="6"/>
      <c r="D17" s="6">
        <v>2394.04</v>
      </c>
      <c r="E17" s="6"/>
      <c r="F17" s="6"/>
      <c r="G17" s="6"/>
      <c r="H17" s="6"/>
      <c r="I17" s="6"/>
      <c r="J17" s="6"/>
      <c r="K17" s="6">
        <v>5327.7</v>
      </c>
      <c r="L17" s="6"/>
      <c r="M17" s="58">
        <f t="shared" si="0"/>
        <v>7721.74</v>
      </c>
    </row>
    <row r="18" spans="1:13" ht="15.75">
      <c r="A18" s="49">
        <v>13</v>
      </c>
      <c r="B18" s="50" t="s">
        <v>17</v>
      </c>
      <c r="C18" s="6"/>
      <c r="D18" s="6"/>
      <c r="E18" s="6"/>
      <c r="F18" s="6"/>
      <c r="G18" s="6"/>
      <c r="H18" s="6"/>
      <c r="I18" s="6"/>
      <c r="J18" s="6"/>
      <c r="K18" s="6">
        <v>455.3</v>
      </c>
      <c r="L18" s="6"/>
      <c r="M18" s="58">
        <f t="shared" si="0"/>
        <v>455.3</v>
      </c>
    </row>
    <row r="19" spans="1:13" ht="15.75">
      <c r="A19" s="49">
        <v>14</v>
      </c>
      <c r="B19" s="50" t="s">
        <v>18</v>
      </c>
      <c r="C19" s="6">
        <v>1173.34</v>
      </c>
      <c r="D19" s="6">
        <v>5203.15</v>
      </c>
      <c r="E19" s="6"/>
      <c r="F19" s="6"/>
      <c r="G19" s="6"/>
      <c r="H19" s="6"/>
      <c r="I19" s="6"/>
      <c r="J19" s="6"/>
      <c r="K19" s="6">
        <v>6412.23</v>
      </c>
      <c r="L19" s="6"/>
      <c r="M19" s="58">
        <f t="shared" si="0"/>
        <v>12788.72</v>
      </c>
    </row>
    <row r="20" spans="1:13" ht="15.75">
      <c r="A20" s="49">
        <v>15</v>
      </c>
      <c r="B20" s="50" t="s">
        <v>19</v>
      </c>
      <c r="C20" s="6">
        <v>3665.31</v>
      </c>
      <c r="D20" s="6">
        <v>4243.64</v>
      </c>
      <c r="E20" s="6">
        <v>900.99</v>
      </c>
      <c r="F20" s="6"/>
      <c r="G20" s="6"/>
      <c r="H20" s="6">
        <v>4010.32</v>
      </c>
      <c r="I20" s="6"/>
      <c r="J20" s="6"/>
      <c r="K20" s="6">
        <v>13006.44</v>
      </c>
      <c r="L20" s="6">
        <v>1513.82</v>
      </c>
      <c r="M20" s="58">
        <f t="shared" si="0"/>
        <v>27340.52</v>
      </c>
    </row>
    <row r="21" spans="1:13" ht="15.75">
      <c r="A21" s="49">
        <v>16</v>
      </c>
      <c r="B21" s="50" t="s">
        <v>20</v>
      </c>
      <c r="C21" s="6"/>
      <c r="D21" s="6">
        <v>994.55</v>
      </c>
      <c r="E21" s="6"/>
      <c r="F21" s="6"/>
      <c r="G21" s="6"/>
      <c r="H21" s="6"/>
      <c r="I21" s="6"/>
      <c r="J21" s="6"/>
      <c r="K21" s="6">
        <v>159.35</v>
      </c>
      <c r="L21" s="6"/>
      <c r="M21" s="58">
        <f t="shared" si="0"/>
        <v>1153.8999999999999</v>
      </c>
    </row>
    <row r="22" spans="1:13" ht="15.75">
      <c r="A22" s="49">
        <v>17</v>
      </c>
      <c r="B22" s="50" t="s">
        <v>21</v>
      </c>
      <c r="C22" s="6"/>
      <c r="D22" s="6"/>
      <c r="E22" s="6"/>
      <c r="F22" s="6"/>
      <c r="G22" s="6"/>
      <c r="H22" s="6"/>
      <c r="I22" s="6"/>
      <c r="J22" s="6"/>
      <c r="K22" s="6">
        <v>1376.95</v>
      </c>
      <c r="L22" s="6"/>
      <c r="M22" s="58">
        <f t="shared" si="0"/>
        <v>1376.95</v>
      </c>
    </row>
    <row r="23" spans="1:13" ht="15.75">
      <c r="A23" s="49">
        <v>18</v>
      </c>
      <c r="B23" s="50" t="s">
        <v>22</v>
      </c>
      <c r="C23" s="6">
        <v>3426.5</v>
      </c>
      <c r="D23" s="6">
        <v>9683.67</v>
      </c>
      <c r="E23" s="6">
        <v>447.58</v>
      </c>
      <c r="F23" s="6"/>
      <c r="G23" s="6"/>
      <c r="H23" s="6"/>
      <c r="I23" s="6"/>
      <c r="J23" s="6"/>
      <c r="K23" s="6">
        <v>8878.92</v>
      </c>
      <c r="L23" s="6"/>
      <c r="M23" s="58">
        <f t="shared" si="0"/>
        <v>22436.67</v>
      </c>
    </row>
    <row r="24" spans="1:13" ht="15.75">
      <c r="A24" s="49">
        <v>19</v>
      </c>
      <c r="B24" s="50" t="s">
        <v>23</v>
      </c>
      <c r="C24" s="6">
        <v>311.5</v>
      </c>
      <c r="D24" s="6">
        <v>9449.99</v>
      </c>
      <c r="E24" s="6"/>
      <c r="F24" s="6"/>
      <c r="G24" s="6"/>
      <c r="H24" s="6"/>
      <c r="I24" s="6"/>
      <c r="J24" s="6"/>
      <c r="K24" s="6">
        <v>8018.61</v>
      </c>
      <c r="L24" s="6"/>
      <c r="M24" s="58">
        <f t="shared" si="0"/>
        <v>17780.1</v>
      </c>
    </row>
    <row r="25" spans="1:13" ht="15.75">
      <c r="A25" s="49">
        <v>20</v>
      </c>
      <c r="B25" s="50" t="s">
        <v>24</v>
      </c>
      <c r="C25" s="6">
        <v>623.02</v>
      </c>
      <c r="D25" s="6">
        <v>2676.4</v>
      </c>
      <c r="E25" s="6"/>
      <c r="F25" s="6"/>
      <c r="G25" s="6"/>
      <c r="H25" s="6"/>
      <c r="I25" s="6"/>
      <c r="J25" s="6"/>
      <c r="K25" s="6">
        <v>3390.52</v>
      </c>
      <c r="L25" s="6"/>
      <c r="M25" s="58">
        <f t="shared" si="0"/>
        <v>6689.9400000000005</v>
      </c>
    </row>
    <row r="26" spans="1:13" ht="15.75">
      <c r="A26" s="49">
        <v>21</v>
      </c>
      <c r="B26" s="50" t="s">
        <v>25</v>
      </c>
      <c r="C26" s="6">
        <v>311.51</v>
      </c>
      <c r="D26" s="6">
        <v>2530.05</v>
      </c>
      <c r="E26" s="6"/>
      <c r="F26" s="6"/>
      <c r="G26" s="6"/>
      <c r="H26" s="6"/>
      <c r="I26" s="6"/>
      <c r="J26" s="6"/>
      <c r="K26" s="6">
        <v>2483.18</v>
      </c>
      <c r="L26" s="6"/>
      <c r="M26" s="58">
        <f t="shared" si="0"/>
        <v>5324.74</v>
      </c>
    </row>
    <row r="27" spans="1:13" ht="15.75">
      <c r="A27" s="49">
        <v>22</v>
      </c>
      <c r="B27" s="50" t="s">
        <v>26</v>
      </c>
      <c r="C27" s="6">
        <v>4049.63</v>
      </c>
      <c r="D27" s="6">
        <v>11180.91</v>
      </c>
      <c r="E27" s="6">
        <v>1333.66</v>
      </c>
      <c r="F27" s="6"/>
      <c r="G27" s="6">
        <v>27675.81</v>
      </c>
      <c r="H27" s="6"/>
      <c r="I27" s="6"/>
      <c r="J27" s="6">
        <v>11651.32</v>
      </c>
      <c r="K27" s="6">
        <v>11649.89</v>
      </c>
      <c r="L27" s="6">
        <v>11490.84</v>
      </c>
      <c r="M27" s="58">
        <f t="shared" si="0"/>
        <v>79032.06</v>
      </c>
    </row>
    <row r="28" spans="1:13" ht="15.75">
      <c r="A28" s="49">
        <v>23</v>
      </c>
      <c r="B28" s="50" t="s">
        <v>27</v>
      </c>
      <c r="C28" s="6">
        <v>623</v>
      </c>
      <c r="D28" s="6">
        <v>5196.21</v>
      </c>
      <c r="E28" s="6"/>
      <c r="F28" s="6"/>
      <c r="G28" s="6"/>
      <c r="H28" s="6"/>
      <c r="I28" s="6"/>
      <c r="J28" s="6"/>
      <c r="K28" s="6">
        <v>14838.16</v>
      </c>
      <c r="L28" s="6">
        <v>2872.71</v>
      </c>
      <c r="M28" s="58">
        <f t="shared" si="0"/>
        <v>23530.079999999998</v>
      </c>
    </row>
    <row r="29" spans="1:13" ht="15.75">
      <c r="A29" s="49">
        <v>24</v>
      </c>
      <c r="B29" s="50" t="s">
        <v>37</v>
      </c>
      <c r="C29" s="6"/>
      <c r="D29" s="6">
        <v>680.44</v>
      </c>
      <c r="E29" s="6"/>
      <c r="F29" s="6"/>
      <c r="G29" s="6"/>
      <c r="H29" s="6"/>
      <c r="I29" s="6"/>
      <c r="J29" s="6"/>
      <c r="K29" s="6">
        <v>297.46</v>
      </c>
      <c r="L29" s="6"/>
      <c r="M29" s="58">
        <f t="shared" si="0"/>
        <v>977.9000000000001</v>
      </c>
    </row>
    <row r="30" spans="1:13" ht="15.75">
      <c r="A30" s="49">
        <v>25</v>
      </c>
      <c r="B30" s="50" t="s">
        <v>38</v>
      </c>
      <c r="C30" s="6">
        <v>623.02</v>
      </c>
      <c r="D30" s="6">
        <v>4639.53</v>
      </c>
      <c r="E30" s="6"/>
      <c r="F30" s="6"/>
      <c r="G30" s="6"/>
      <c r="H30" s="6"/>
      <c r="I30" s="6"/>
      <c r="J30" s="6"/>
      <c r="K30" s="6">
        <v>4522.61</v>
      </c>
      <c r="L30" s="6"/>
      <c r="M30" s="58">
        <f t="shared" si="0"/>
        <v>9785.16</v>
      </c>
    </row>
    <row r="31" spans="1:13" ht="15.75">
      <c r="A31" s="49">
        <v>26</v>
      </c>
      <c r="B31" s="50" t="s">
        <v>40</v>
      </c>
      <c r="C31" s="6"/>
      <c r="D31" s="6"/>
      <c r="E31" s="6"/>
      <c r="F31" s="6"/>
      <c r="G31" s="6"/>
      <c r="H31" s="6"/>
      <c r="I31" s="6"/>
      <c r="J31" s="6"/>
      <c r="K31" s="6">
        <v>765.73</v>
      </c>
      <c r="L31" s="6"/>
      <c r="M31" s="58">
        <f t="shared" si="0"/>
        <v>765.73</v>
      </c>
    </row>
    <row r="32" spans="1:13" ht="15.75">
      <c r="A32" s="49">
        <v>27</v>
      </c>
      <c r="B32" s="50" t="s">
        <v>42</v>
      </c>
      <c r="C32" s="6"/>
      <c r="D32" s="6">
        <v>317.54</v>
      </c>
      <c r="E32" s="6"/>
      <c r="F32" s="6"/>
      <c r="G32" s="6"/>
      <c r="H32" s="6"/>
      <c r="I32" s="6"/>
      <c r="J32" s="6"/>
      <c r="K32" s="6">
        <v>1423.54</v>
      </c>
      <c r="L32" s="6"/>
      <c r="M32" s="58">
        <f t="shared" si="0"/>
        <v>1741.08</v>
      </c>
    </row>
    <row r="33" spans="1:13" ht="15.75">
      <c r="A33" s="49">
        <v>28</v>
      </c>
      <c r="B33" s="50" t="s">
        <v>55</v>
      </c>
      <c r="C33" s="6"/>
      <c r="D33" s="6"/>
      <c r="E33" s="6"/>
      <c r="F33" s="6"/>
      <c r="G33" s="6"/>
      <c r="H33" s="6"/>
      <c r="I33" s="6"/>
      <c r="J33" s="6"/>
      <c r="K33" s="6">
        <v>626.78</v>
      </c>
      <c r="L33" s="6"/>
      <c r="M33" s="58">
        <f t="shared" si="0"/>
        <v>626.78</v>
      </c>
    </row>
    <row r="34" spans="1:13" ht="15.75">
      <c r="A34" s="49">
        <v>29</v>
      </c>
      <c r="B34" s="50" t="s">
        <v>56</v>
      </c>
      <c r="C34" s="6"/>
      <c r="D34" s="6"/>
      <c r="E34" s="6"/>
      <c r="F34" s="6"/>
      <c r="G34" s="6"/>
      <c r="H34" s="6"/>
      <c r="I34" s="6"/>
      <c r="J34" s="6"/>
      <c r="K34" s="6">
        <v>914.46</v>
      </c>
      <c r="L34" s="6"/>
      <c r="M34" s="58">
        <f t="shared" si="0"/>
        <v>914.46</v>
      </c>
    </row>
    <row r="35" spans="1:13" ht="15.75">
      <c r="A35" s="49">
        <v>30</v>
      </c>
      <c r="B35" s="50" t="s">
        <v>65</v>
      </c>
      <c r="C35" s="6"/>
      <c r="D35" s="6">
        <v>680.44</v>
      </c>
      <c r="E35" s="6"/>
      <c r="F35" s="6"/>
      <c r="G35" s="6"/>
      <c r="H35" s="6"/>
      <c r="I35" s="6"/>
      <c r="J35" s="6"/>
      <c r="K35" s="6">
        <v>457.23</v>
      </c>
      <c r="L35" s="6"/>
      <c r="M35" s="58">
        <f t="shared" si="0"/>
        <v>1137.67</v>
      </c>
    </row>
    <row r="36" spans="1:13" ht="15.75">
      <c r="A36" s="51"/>
      <c r="B36" s="51" t="s">
        <v>28</v>
      </c>
      <c r="C36" s="65">
        <f aca="true" t="shared" si="1" ref="C36:L36">SUM(C6:C35)</f>
        <v>24738.769999999997</v>
      </c>
      <c r="D36" s="65">
        <f t="shared" si="1"/>
        <v>115932.33000000002</v>
      </c>
      <c r="E36" s="65">
        <f t="shared" si="1"/>
        <v>15337.949999999999</v>
      </c>
      <c r="F36" s="65">
        <f>SUM(F6:F35)</f>
        <v>0</v>
      </c>
      <c r="G36" s="65">
        <f t="shared" si="1"/>
        <v>89177.61</v>
      </c>
      <c r="H36" s="65">
        <f t="shared" si="1"/>
        <v>4010.32</v>
      </c>
      <c r="I36" s="65">
        <f t="shared" si="1"/>
        <v>3007.65</v>
      </c>
      <c r="J36" s="65">
        <f t="shared" si="1"/>
        <v>11651.32</v>
      </c>
      <c r="K36" s="65">
        <f>SUM(K6:K35)</f>
        <v>170325.99000000002</v>
      </c>
      <c r="L36" s="65">
        <f t="shared" si="1"/>
        <v>15877.369999999999</v>
      </c>
      <c r="M36" s="58">
        <f t="shared" si="0"/>
        <v>450059.31000000006</v>
      </c>
    </row>
    <row r="37" ht="12.75">
      <c r="C37" s="62"/>
    </row>
    <row r="38" ht="12.75">
      <c r="C38" s="3"/>
    </row>
    <row r="39" spans="4:12" ht="12.75">
      <c r="D39" s="3"/>
      <c r="E39" s="3"/>
      <c r="I39" s="3"/>
      <c r="J39" s="3"/>
      <c r="K39" s="3"/>
      <c r="L39" s="3"/>
    </row>
    <row r="40" ht="12.75">
      <c r="D40" s="3"/>
    </row>
  </sheetData>
  <printOptions/>
  <pageMargins left="0.75" right="0.75" top="1" bottom="1" header="0.5" footer="0.5"/>
  <pageSetup horizontalDpi="600" verticalDpi="600" orientation="portrait" paperSize="9" scale="4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C36"/>
  <sheetViews>
    <sheetView workbookViewId="0" topLeftCell="A1">
      <selection activeCell="K19" sqref="K19"/>
    </sheetView>
  </sheetViews>
  <sheetFormatPr defaultColWidth="9.140625" defaultRowHeight="12.75"/>
  <cols>
    <col min="2" max="2" width="26.7109375" style="0" bestFit="1" customWidth="1"/>
    <col min="3" max="3" width="22.28125" style="0" customWidth="1"/>
  </cols>
  <sheetData>
    <row r="3" spans="1:3" ht="15">
      <c r="A3" s="54" t="s">
        <v>98</v>
      </c>
      <c r="B3" s="54"/>
      <c r="C3" s="54"/>
    </row>
    <row r="4" spans="1:3" ht="14.25">
      <c r="A4" s="85"/>
      <c r="B4" s="85"/>
      <c r="C4" s="85"/>
    </row>
    <row r="5" spans="1:3" ht="15.75">
      <c r="A5" s="44" t="s">
        <v>0</v>
      </c>
      <c r="B5" s="45" t="s">
        <v>1</v>
      </c>
      <c r="C5" s="45" t="s">
        <v>82</v>
      </c>
    </row>
    <row r="6" spans="1:3" ht="15.75">
      <c r="A6" s="49">
        <v>1</v>
      </c>
      <c r="B6" s="50" t="s">
        <v>6</v>
      </c>
      <c r="C6" s="56"/>
    </row>
    <row r="7" spans="1:3" ht="15.75">
      <c r="A7" s="49">
        <v>2</v>
      </c>
      <c r="B7" s="50" t="s">
        <v>7</v>
      </c>
      <c r="C7" s="56"/>
    </row>
    <row r="8" spans="1:3" ht="15.75">
      <c r="A8" s="49">
        <v>3</v>
      </c>
      <c r="B8" s="50" t="s">
        <v>8</v>
      </c>
      <c r="C8" s="56"/>
    </row>
    <row r="9" spans="1:3" ht="15.75">
      <c r="A9" s="49">
        <v>4</v>
      </c>
      <c r="B9" s="50" t="s">
        <v>9</v>
      </c>
      <c r="C9" s="56"/>
    </row>
    <row r="10" spans="1:3" ht="15.75">
      <c r="A10" s="49">
        <v>5</v>
      </c>
      <c r="B10" s="50" t="s">
        <v>10</v>
      </c>
      <c r="C10" s="56"/>
    </row>
    <row r="11" spans="1:3" ht="15.75">
      <c r="A11" s="49">
        <v>6</v>
      </c>
      <c r="B11" s="50" t="s">
        <v>54</v>
      </c>
      <c r="C11" s="56"/>
    </row>
    <row r="12" spans="1:3" ht="15.75">
      <c r="A12" s="49">
        <v>7</v>
      </c>
      <c r="B12" s="50" t="s">
        <v>11</v>
      </c>
      <c r="C12" s="56">
        <v>10136.65</v>
      </c>
    </row>
    <row r="13" spans="1:3" ht="15.75">
      <c r="A13" s="49">
        <v>8</v>
      </c>
      <c r="B13" s="50" t="s">
        <v>12</v>
      </c>
      <c r="C13" s="56"/>
    </row>
    <row r="14" spans="1:3" ht="15.75">
      <c r="A14" s="49">
        <v>9</v>
      </c>
      <c r="B14" s="50" t="s">
        <v>13</v>
      </c>
      <c r="C14" s="56"/>
    </row>
    <row r="15" spans="1:3" ht="15.75">
      <c r="A15" s="49">
        <v>10</v>
      </c>
      <c r="B15" s="50" t="s">
        <v>14</v>
      </c>
      <c r="C15" s="56"/>
    </row>
    <row r="16" spans="1:3" ht="15.75">
      <c r="A16" s="49">
        <v>11</v>
      </c>
      <c r="B16" s="50" t="s">
        <v>15</v>
      </c>
      <c r="C16" s="56"/>
    </row>
    <row r="17" spans="1:3" ht="15.75">
      <c r="A17" s="49">
        <v>12</v>
      </c>
      <c r="B17" s="50" t="s">
        <v>16</v>
      </c>
      <c r="C17" s="56"/>
    </row>
    <row r="18" spans="1:3" ht="15.75">
      <c r="A18" s="49">
        <v>13</v>
      </c>
      <c r="B18" s="50" t="s">
        <v>17</v>
      </c>
      <c r="C18" s="56"/>
    </row>
    <row r="19" spans="1:3" ht="15.75">
      <c r="A19" s="49">
        <v>14</v>
      </c>
      <c r="B19" s="50" t="s">
        <v>18</v>
      </c>
      <c r="C19" s="56"/>
    </row>
    <row r="20" spans="1:3" ht="15.75">
      <c r="A20" s="49">
        <v>15</v>
      </c>
      <c r="B20" s="50" t="s">
        <v>19</v>
      </c>
      <c r="C20" s="56"/>
    </row>
    <row r="21" spans="1:3" ht="15.75">
      <c r="A21" s="49">
        <v>16</v>
      </c>
      <c r="B21" s="50" t="s">
        <v>20</v>
      </c>
      <c r="C21" s="56"/>
    </row>
    <row r="22" spans="1:3" ht="15.75">
      <c r="A22" s="49">
        <v>17</v>
      </c>
      <c r="B22" s="50" t="s">
        <v>21</v>
      </c>
      <c r="C22" s="56"/>
    </row>
    <row r="23" spans="1:3" ht="15.75">
      <c r="A23" s="49">
        <v>18</v>
      </c>
      <c r="B23" s="50" t="s">
        <v>22</v>
      </c>
      <c r="C23" s="56"/>
    </row>
    <row r="24" spans="1:3" ht="15.75">
      <c r="A24" s="49">
        <v>19</v>
      </c>
      <c r="B24" s="50" t="s">
        <v>23</v>
      </c>
      <c r="C24" s="56"/>
    </row>
    <row r="25" spans="1:3" ht="15.75">
      <c r="A25" s="49">
        <v>20</v>
      </c>
      <c r="B25" s="50" t="s">
        <v>24</v>
      </c>
      <c r="C25" s="56"/>
    </row>
    <row r="26" spans="1:3" ht="15.75">
      <c r="A26" s="49">
        <v>21</v>
      </c>
      <c r="B26" s="50" t="s">
        <v>25</v>
      </c>
      <c r="C26" s="56"/>
    </row>
    <row r="27" spans="1:3" ht="15.75">
      <c r="A27" s="49">
        <v>22</v>
      </c>
      <c r="B27" s="50" t="s">
        <v>26</v>
      </c>
      <c r="C27" s="56"/>
    </row>
    <row r="28" spans="1:3" ht="15.75">
      <c r="A28" s="49">
        <v>23</v>
      </c>
      <c r="B28" s="50" t="s">
        <v>27</v>
      </c>
      <c r="C28" s="56"/>
    </row>
    <row r="29" spans="1:3" ht="15.75">
      <c r="A29" s="49">
        <v>24</v>
      </c>
      <c r="B29" s="50" t="s">
        <v>37</v>
      </c>
      <c r="C29" s="56"/>
    </row>
    <row r="30" spans="1:3" ht="15.75">
      <c r="A30" s="49">
        <v>25</v>
      </c>
      <c r="B30" s="50" t="s">
        <v>38</v>
      </c>
      <c r="C30" s="56"/>
    </row>
    <row r="31" spans="1:3" ht="15.75">
      <c r="A31" s="49">
        <v>26</v>
      </c>
      <c r="B31" s="50" t="s">
        <v>40</v>
      </c>
      <c r="C31" s="56"/>
    </row>
    <row r="32" spans="1:3" ht="15.75">
      <c r="A32" s="49">
        <v>27</v>
      </c>
      <c r="B32" s="50" t="s">
        <v>42</v>
      </c>
      <c r="C32" s="56"/>
    </row>
    <row r="33" spans="1:3" ht="15.75">
      <c r="A33" s="49">
        <v>28</v>
      </c>
      <c r="B33" s="50" t="s">
        <v>55</v>
      </c>
      <c r="C33" s="56"/>
    </row>
    <row r="34" spans="1:3" ht="15.75">
      <c r="A34" s="49">
        <v>29</v>
      </c>
      <c r="B34" s="50" t="s">
        <v>56</v>
      </c>
      <c r="C34" s="56"/>
    </row>
    <row r="35" spans="1:3" ht="15.75">
      <c r="A35" s="49">
        <v>30</v>
      </c>
      <c r="B35" s="50" t="s">
        <v>65</v>
      </c>
      <c r="C35" s="56"/>
    </row>
    <row r="36" spans="1:3" ht="15.75">
      <c r="A36" s="51"/>
      <c r="B36" s="51" t="s">
        <v>28</v>
      </c>
      <c r="C36" s="57">
        <f>SUM(C6:C35)</f>
        <v>10136.65</v>
      </c>
    </row>
  </sheetData>
  <mergeCells count="1">
    <mergeCell ref="A4:C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F36"/>
  <sheetViews>
    <sheetView workbookViewId="0" topLeftCell="A1">
      <selection activeCell="D37" sqref="D37"/>
    </sheetView>
  </sheetViews>
  <sheetFormatPr defaultColWidth="9.140625" defaultRowHeight="12.75"/>
  <cols>
    <col min="2" max="2" width="31.28125" style="0" bestFit="1" customWidth="1"/>
    <col min="3" max="3" width="21.7109375" style="0" customWidth="1"/>
    <col min="4" max="4" width="21.57421875" style="0" customWidth="1"/>
  </cols>
  <sheetData>
    <row r="3" spans="1:6" ht="15">
      <c r="A3" s="54" t="s">
        <v>99</v>
      </c>
      <c r="B3" s="54"/>
      <c r="C3" s="54"/>
      <c r="D3" s="54"/>
      <c r="E3" s="54"/>
      <c r="F3" s="54"/>
    </row>
    <row r="4" spans="1:6" ht="14.25">
      <c r="A4" s="85"/>
      <c r="B4" s="85"/>
      <c r="C4" s="85"/>
      <c r="D4" s="36"/>
      <c r="E4" s="32"/>
      <c r="F4" s="32"/>
    </row>
    <row r="5" spans="1:4" ht="31.5">
      <c r="A5" s="44" t="s">
        <v>0</v>
      </c>
      <c r="B5" s="45" t="s">
        <v>1</v>
      </c>
      <c r="C5" s="45" t="s">
        <v>61</v>
      </c>
      <c r="D5" s="45" t="s">
        <v>62</v>
      </c>
    </row>
    <row r="6" spans="1:4" ht="15.75">
      <c r="A6" s="49">
        <v>1</v>
      </c>
      <c r="B6" s="50" t="s">
        <v>6</v>
      </c>
      <c r="C6" s="56"/>
      <c r="D6" s="56"/>
    </row>
    <row r="7" spans="1:4" ht="15.75">
      <c r="A7" s="49">
        <v>2</v>
      </c>
      <c r="B7" s="50" t="s">
        <v>7</v>
      </c>
      <c r="C7" s="56"/>
      <c r="D7" s="56"/>
    </row>
    <row r="8" spans="1:4" ht="15.75">
      <c r="A8" s="49">
        <v>3</v>
      </c>
      <c r="B8" s="50" t="s">
        <v>8</v>
      </c>
      <c r="C8" s="56"/>
      <c r="D8" s="56"/>
    </row>
    <row r="9" spans="1:4" ht="15.75">
      <c r="A9" s="49">
        <v>4</v>
      </c>
      <c r="B9" s="50" t="s">
        <v>9</v>
      </c>
      <c r="C9" s="56"/>
      <c r="D9" s="56"/>
    </row>
    <row r="10" spans="1:4" ht="15.75">
      <c r="A10" s="49">
        <v>5</v>
      </c>
      <c r="B10" s="50" t="s">
        <v>10</v>
      </c>
      <c r="C10" s="56"/>
      <c r="D10" s="56"/>
    </row>
    <row r="11" spans="1:4" ht="15.75">
      <c r="A11" s="49">
        <v>6</v>
      </c>
      <c r="B11" s="50" t="s">
        <v>54</v>
      </c>
      <c r="C11" s="56"/>
      <c r="D11" s="56"/>
    </row>
    <row r="12" spans="1:4" ht="15.75">
      <c r="A12" s="49">
        <v>7</v>
      </c>
      <c r="B12" s="50" t="s">
        <v>11</v>
      </c>
      <c r="C12" s="56"/>
      <c r="D12" s="56"/>
    </row>
    <row r="13" spans="1:4" ht="15.75">
      <c r="A13" s="49">
        <v>8</v>
      </c>
      <c r="B13" s="50" t="s">
        <v>12</v>
      </c>
      <c r="C13" s="56">
        <v>6979.26</v>
      </c>
      <c r="D13" s="56"/>
    </row>
    <row r="14" spans="1:4" ht="15.75">
      <c r="A14" s="49">
        <v>9</v>
      </c>
      <c r="B14" s="50" t="s">
        <v>13</v>
      </c>
      <c r="C14" s="56"/>
      <c r="D14" s="56"/>
    </row>
    <row r="15" spans="1:4" ht="15.75">
      <c r="A15" s="49">
        <v>10</v>
      </c>
      <c r="B15" s="50" t="s">
        <v>14</v>
      </c>
      <c r="C15" s="56"/>
      <c r="D15" s="56"/>
    </row>
    <row r="16" spans="1:4" ht="15.75">
      <c r="A16" s="49">
        <v>11</v>
      </c>
      <c r="B16" s="50" t="s">
        <v>15</v>
      </c>
      <c r="C16" s="56">
        <v>8653.26</v>
      </c>
      <c r="D16" s="56"/>
    </row>
    <row r="17" spans="1:4" ht="15.75">
      <c r="A17" s="49">
        <v>12</v>
      </c>
      <c r="B17" s="50" t="s">
        <v>16</v>
      </c>
      <c r="C17" s="56"/>
      <c r="D17" s="56"/>
    </row>
    <row r="18" spans="1:4" ht="15.75">
      <c r="A18" s="49">
        <v>13</v>
      </c>
      <c r="B18" s="50" t="s">
        <v>17</v>
      </c>
      <c r="C18" s="56"/>
      <c r="D18" s="56"/>
    </row>
    <row r="19" spans="1:4" ht="15.75">
      <c r="A19" s="49">
        <v>14</v>
      </c>
      <c r="B19" s="50" t="s">
        <v>18</v>
      </c>
      <c r="C19" s="56"/>
      <c r="D19" s="56"/>
    </row>
    <row r="20" spans="1:4" ht="15.75">
      <c r="A20" s="49">
        <v>15</v>
      </c>
      <c r="B20" s="50" t="s">
        <v>19</v>
      </c>
      <c r="C20" s="56"/>
      <c r="D20" s="56">
        <v>9737.62</v>
      </c>
    </row>
    <row r="21" spans="1:4" ht="15.75">
      <c r="A21" s="49">
        <v>16</v>
      </c>
      <c r="B21" s="50" t="s">
        <v>20</v>
      </c>
      <c r="C21" s="56"/>
      <c r="D21" s="56"/>
    </row>
    <row r="22" spans="1:4" ht="15.75">
      <c r="A22" s="49">
        <v>17</v>
      </c>
      <c r="B22" s="50" t="s">
        <v>21</v>
      </c>
      <c r="C22" s="56"/>
      <c r="D22" s="56"/>
    </row>
    <row r="23" spans="1:4" ht="15.75">
      <c r="A23" s="49">
        <v>18</v>
      </c>
      <c r="B23" s="50" t="s">
        <v>22</v>
      </c>
      <c r="C23" s="56">
        <v>737.72</v>
      </c>
      <c r="D23" s="56">
        <v>2903.82</v>
      </c>
    </row>
    <row r="24" spans="1:4" ht="15.75">
      <c r="A24" s="49">
        <v>19</v>
      </c>
      <c r="B24" s="50" t="s">
        <v>23</v>
      </c>
      <c r="C24" s="56"/>
      <c r="D24" s="56"/>
    </row>
    <row r="25" spans="1:4" ht="15.75">
      <c r="A25" s="49">
        <v>20</v>
      </c>
      <c r="B25" s="50" t="s">
        <v>24</v>
      </c>
      <c r="C25" s="56"/>
      <c r="D25" s="56"/>
    </row>
    <row r="26" spans="1:4" ht="15.75">
      <c r="A26" s="49">
        <v>21</v>
      </c>
      <c r="B26" s="50" t="s">
        <v>25</v>
      </c>
      <c r="C26" s="56"/>
      <c r="D26" s="56"/>
    </row>
    <row r="27" spans="1:4" ht="15.75">
      <c r="A27" s="49">
        <v>22</v>
      </c>
      <c r="B27" s="50" t="s">
        <v>26</v>
      </c>
      <c r="C27" s="56"/>
      <c r="D27" s="56"/>
    </row>
    <row r="28" spans="1:4" ht="15.75">
      <c r="A28" s="49">
        <v>23</v>
      </c>
      <c r="B28" s="50" t="s">
        <v>27</v>
      </c>
      <c r="C28" s="56"/>
      <c r="D28" s="56"/>
    </row>
    <row r="29" spans="1:4" ht="15.75">
      <c r="A29" s="49">
        <v>24</v>
      </c>
      <c r="B29" s="50" t="s">
        <v>37</v>
      </c>
      <c r="C29" s="56"/>
      <c r="D29" s="56"/>
    </row>
    <row r="30" spans="1:4" ht="15.75">
      <c r="A30" s="49">
        <v>25</v>
      </c>
      <c r="B30" s="50" t="s">
        <v>38</v>
      </c>
      <c r="C30" s="56"/>
      <c r="D30" s="56"/>
    </row>
    <row r="31" spans="1:4" ht="15.75">
      <c r="A31" s="49">
        <v>26</v>
      </c>
      <c r="B31" s="50" t="s">
        <v>40</v>
      </c>
      <c r="C31" s="56"/>
      <c r="D31" s="56"/>
    </row>
    <row r="32" spans="1:4" ht="15.75">
      <c r="A32" s="49">
        <v>27</v>
      </c>
      <c r="B32" s="50" t="s">
        <v>42</v>
      </c>
      <c r="C32" s="56"/>
      <c r="D32" s="56"/>
    </row>
    <row r="33" spans="1:4" ht="15.75">
      <c r="A33" s="49">
        <v>28</v>
      </c>
      <c r="B33" s="50" t="s">
        <v>55</v>
      </c>
      <c r="C33" s="56"/>
      <c r="D33" s="56"/>
    </row>
    <row r="34" spans="1:4" ht="15.75">
      <c r="A34" s="49">
        <v>29</v>
      </c>
      <c r="B34" s="50" t="s">
        <v>56</v>
      </c>
      <c r="C34" s="56"/>
      <c r="D34" s="56"/>
    </row>
    <row r="35" spans="1:4" ht="15.75">
      <c r="A35" s="49">
        <v>30</v>
      </c>
      <c r="B35" s="50" t="s">
        <v>65</v>
      </c>
      <c r="C35" s="56"/>
      <c r="D35" s="56"/>
    </row>
    <row r="36" spans="1:4" ht="15.75">
      <c r="A36" s="51"/>
      <c r="B36" s="51" t="s">
        <v>28</v>
      </c>
      <c r="C36" s="57">
        <f>SUM(C6:C35)</f>
        <v>16370.24</v>
      </c>
      <c r="D36" s="57">
        <f>SUM(D6:D35)</f>
        <v>12641.44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7"/>
  <sheetViews>
    <sheetView workbookViewId="0" topLeftCell="A1">
      <selection activeCell="C7" sqref="C7:C36"/>
    </sheetView>
  </sheetViews>
  <sheetFormatPr defaultColWidth="9.140625" defaultRowHeight="12.75"/>
  <cols>
    <col min="1" max="1" width="6.8515625" style="0" customWidth="1"/>
    <col min="2" max="2" width="31.0039062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  <col min="7" max="7" width="16.28125" style="0" customWidth="1"/>
  </cols>
  <sheetData>
    <row r="3" spans="1:7" ht="15" customHeight="1">
      <c r="A3" s="82" t="s">
        <v>100</v>
      </c>
      <c r="B3" s="82"/>
      <c r="C3" s="82"/>
      <c r="D3" s="82"/>
      <c r="E3" s="82"/>
      <c r="F3" s="82"/>
      <c r="G3" s="83"/>
    </row>
    <row r="4" spans="1:7" ht="12.75">
      <c r="A4" s="83"/>
      <c r="B4" s="83"/>
      <c r="C4" s="83"/>
      <c r="D4" s="83"/>
      <c r="E4" s="83"/>
      <c r="F4" s="83"/>
      <c r="G4" s="83"/>
    </row>
    <row r="5" spans="1:6" ht="14.25">
      <c r="A5" s="32"/>
      <c r="B5" s="32"/>
      <c r="C5" s="33"/>
      <c r="D5" s="32"/>
      <c r="E5" s="34"/>
      <c r="F5" s="32"/>
    </row>
    <row r="6" spans="1:6" ht="46.5" customHeight="1">
      <c r="A6" s="44" t="s">
        <v>0</v>
      </c>
      <c r="B6" s="45" t="s">
        <v>1</v>
      </c>
      <c r="C6" s="38" t="s">
        <v>29</v>
      </c>
      <c r="D6" s="38" t="s">
        <v>30</v>
      </c>
      <c r="E6" s="39" t="s">
        <v>31</v>
      </c>
      <c r="F6" s="32"/>
    </row>
    <row r="7" spans="1:9" ht="15.75">
      <c r="A7" s="49">
        <v>1</v>
      </c>
      <c r="B7" s="50" t="s">
        <v>6</v>
      </c>
      <c r="C7" s="6">
        <v>6013.78</v>
      </c>
      <c r="D7" s="6">
        <v>4811.19</v>
      </c>
      <c r="E7" s="7">
        <f>C7+D7</f>
        <v>10824.97</v>
      </c>
      <c r="F7" s="32"/>
      <c r="H7" s="3"/>
      <c r="I7" s="3"/>
    </row>
    <row r="8" spans="1:8" ht="15.75">
      <c r="A8" s="49">
        <v>2</v>
      </c>
      <c r="B8" s="50" t="s">
        <v>7</v>
      </c>
      <c r="C8" s="6">
        <v>2953.91</v>
      </c>
      <c r="D8" s="6">
        <v>2363.26</v>
      </c>
      <c r="E8" s="7">
        <f aca="true" t="shared" si="0" ref="E8:E37">C8+D8</f>
        <v>5317.17</v>
      </c>
      <c r="F8" s="32"/>
      <c r="H8" s="3"/>
    </row>
    <row r="9" spans="1:8" ht="15.75">
      <c r="A9" s="49">
        <v>3</v>
      </c>
      <c r="B9" s="50" t="s">
        <v>8</v>
      </c>
      <c r="C9" s="6">
        <v>4566.75</v>
      </c>
      <c r="D9" s="6">
        <v>3653.4</v>
      </c>
      <c r="E9" s="7">
        <f t="shared" si="0"/>
        <v>8220.15</v>
      </c>
      <c r="F9" s="32"/>
      <c r="H9" s="3"/>
    </row>
    <row r="10" spans="1:8" ht="15.75">
      <c r="A10" s="49">
        <v>4</v>
      </c>
      <c r="B10" s="50" t="s">
        <v>9</v>
      </c>
      <c r="C10" s="6">
        <v>2822.41</v>
      </c>
      <c r="D10" s="6">
        <v>2257.95</v>
      </c>
      <c r="E10" s="7">
        <f t="shared" si="0"/>
        <v>5080.36</v>
      </c>
      <c r="F10" s="32"/>
      <c r="H10" s="3"/>
    </row>
    <row r="11" spans="1:8" ht="15.75">
      <c r="A11" s="49">
        <v>5</v>
      </c>
      <c r="B11" s="50" t="s">
        <v>10</v>
      </c>
      <c r="C11" s="6">
        <v>5963.68</v>
      </c>
      <c r="D11" s="6">
        <v>4771.12</v>
      </c>
      <c r="E11" s="7">
        <f t="shared" si="0"/>
        <v>10734.8</v>
      </c>
      <c r="F11" s="32"/>
      <c r="H11" s="3"/>
    </row>
    <row r="12" spans="1:8" ht="15.75">
      <c r="A12" s="49">
        <v>6</v>
      </c>
      <c r="B12" s="50" t="s">
        <v>54</v>
      </c>
      <c r="C12" s="6">
        <v>5555.88</v>
      </c>
      <c r="D12" s="6">
        <v>4445.03</v>
      </c>
      <c r="E12" s="7">
        <f t="shared" si="0"/>
        <v>10000.91</v>
      </c>
      <c r="F12" s="32"/>
      <c r="H12" s="3"/>
    </row>
    <row r="13" spans="1:8" ht="15.75">
      <c r="A13" s="49">
        <v>7</v>
      </c>
      <c r="B13" s="50" t="s">
        <v>11</v>
      </c>
      <c r="C13" s="6">
        <v>567.18</v>
      </c>
      <c r="D13" s="6">
        <v>453.76</v>
      </c>
      <c r="E13" s="7">
        <f t="shared" si="0"/>
        <v>1020.9399999999999</v>
      </c>
      <c r="F13" s="32"/>
      <c r="H13" s="3"/>
    </row>
    <row r="14" spans="1:8" ht="15.75">
      <c r="A14" s="49">
        <v>8</v>
      </c>
      <c r="B14" s="50" t="s">
        <v>12</v>
      </c>
      <c r="C14" s="6">
        <v>2949.12</v>
      </c>
      <c r="D14" s="6">
        <v>2359.16</v>
      </c>
      <c r="E14" s="7">
        <f t="shared" si="0"/>
        <v>5308.28</v>
      </c>
      <c r="F14" s="32"/>
      <c r="H14" s="3"/>
    </row>
    <row r="15" spans="1:8" ht="15.75">
      <c r="A15" s="49">
        <v>9</v>
      </c>
      <c r="B15" s="50" t="s">
        <v>13</v>
      </c>
      <c r="C15" s="6">
        <v>3014.29</v>
      </c>
      <c r="D15" s="6">
        <v>2412.27</v>
      </c>
      <c r="E15" s="7">
        <f t="shared" si="0"/>
        <v>5426.5599999999995</v>
      </c>
      <c r="F15" s="32"/>
      <c r="H15" s="3"/>
    </row>
    <row r="16" spans="1:8" ht="15.75">
      <c r="A16" s="49">
        <v>10</v>
      </c>
      <c r="B16" s="50" t="s">
        <v>14</v>
      </c>
      <c r="C16" s="6">
        <v>521.62</v>
      </c>
      <c r="D16" s="6">
        <v>417.32</v>
      </c>
      <c r="E16" s="7">
        <f t="shared" si="0"/>
        <v>938.94</v>
      </c>
      <c r="F16" s="32"/>
      <c r="H16" s="3"/>
    </row>
    <row r="17" spans="1:8" ht="15.75">
      <c r="A17" s="49">
        <v>11</v>
      </c>
      <c r="B17" s="50" t="s">
        <v>15</v>
      </c>
      <c r="C17" s="6">
        <v>3477.51</v>
      </c>
      <c r="D17" s="6">
        <v>2782.2</v>
      </c>
      <c r="E17" s="7">
        <f t="shared" si="0"/>
        <v>6259.71</v>
      </c>
      <c r="F17" s="32"/>
      <c r="H17" s="3"/>
    </row>
    <row r="18" spans="1:8" ht="15.75">
      <c r="A18" s="49">
        <v>12</v>
      </c>
      <c r="B18" s="50" t="s">
        <v>16</v>
      </c>
      <c r="C18" s="6">
        <v>4354.94</v>
      </c>
      <c r="D18" s="6">
        <v>3484.09</v>
      </c>
      <c r="E18" s="7">
        <f t="shared" si="0"/>
        <v>7839.03</v>
      </c>
      <c r="F18" s="32"/>
      <c r="H18" s="3"/>
    </row>
    <row r="19" spans="1:8" ht="15.75">
      <c r="A19" s="49">
        <v>13</v>
      </c>
      <c r="B19" s="50" t="s">
        <v>17</v>
      </c>
      <c r="C19" s="6">
        <v>945.1</v>
      </c>
      <c r="D19" s="6">
        <v>756.16</v>
      </c>
      <c r="E19" s="7">
        <f t="shared" si="0"/>
        <v>1701.26</v>
      </c>
      <c r="F19" s="32"/>
      <c r="H19" s="3"/>
    </row>
    <row r="20" spans="1:8" ht="15.75">
      <c r="A20" s="49">
        <v>14</v>
      </c>
      <c r="B20" s="50" t="s">
        <v>18</v>
      </c>
      <c r="C20" s="6">
        <v>1724.69</v>
      </c>
      <c r="D20" s="6">
        <v>1379.79</v>
      </c>
      <c r="E20" s="7">
        <f t="shared" si="0"/>
        <v>3104.48</v>
      </c>
      <c r="F20" s="32"/>
      <c r="H20" s="3"/>
    </row>
    <row r="21" spans="1:8" ht="15.75">
      <c r="A21" s="49">
        <v>15</v>
      </c>
      <c r="B21" s="50" t="s">
        <v>19</v>
      </c>
      <c r="C21" s="6">
        <v>4852.09</v>
      </c>
      <c r="D21" s="6">
        <v>3882.67</v>
      </c>
      <c r="E21" s="7">
        <f t="shared" si="0"/>
        <v>8734.76</v>
      </c>
      <c r="F21" s="32"/>
      <c r="H21" s="3"/>
    </row>
    <row r="22" spans="1:8" ht="15.75">
      <c r="A22" s="49">
        <v>16</v>
      </c>
      <c r="B22" s="50" t="s">
        <v>20</v>
      </c>
      <c r="C22" s="6">
        <v>675.99</v>
      </c>
      <c r="D22" s="6">
        <v>540.78</v>
      </c>
      <c r="E22" s="7">
        <f t="shared" si="0"/>
        <v>1216.77</v>
      </c>
      <c r="F22" s="32"/>
      <c r="H22" s="3"/>
    </row>
    <row r="23" spans="1:8" ht="15.75">
      <c r="A23" s="49">
        <v>17</v>
      </c>
      <c r="B23" s="50" t="s">
        <v>21</v>
      </c>
      <c r="C23" s="6">
        <v>1669.99</v>
      </c>
      <c r="D23" s="6">
        <v>1336</v>
      </c>
      <c r="E23" s="7">
        <f t="shared" si="0"/>
        <v>3005.99</v>
      </c>
      <c r="F23" s="32"/>
      <c r="H23" s="3"/>
    </row>
    <row r="24" spans="1:8" ht="15.75">
      <c r="A24" s="49">
        <v>18</v>
      </c>
      <c r="B24" s="50" t="s">
        <v>22</v>
      </c>
      <c r="C24" s="6">
        <v>5728.71</v>
      </c>
      <c r="D24" s="6">
        <v>4584.17</v>
      </c>
      <c r="E24" s="7">
        <f t="shared" si="0"/>
        <v>10312.880000000001</v>
      </c>
      <c r="F24" s="32"/>
      <c r="H24" s="3"/>
    </row>
    <row r="25" spans="1:8" ht="15.75">
      <c r="A25" s="49">
        <v>19</v>
      </c>
      <c r="B25" s="50" t="s">
        <v>23</v>
      </c>
      <c r="C25" s="6">
        <v>3841.82</v>
      </c>
      <c r="D25" s="6">
        <v>3073.67</v>
      </c>
      <c r="E25" s="7">
        <f t="shared" si="0"/>
        <v>6915.49</v>
      </c>
      <c r="F25" s="32"/>
      <c r="H25" s="3"/>
    </row>
    <row r="26" spans="1:8" ht="15.75">
      <c r="A26" s="49">
        <v>20</v>
      </c>
      <c r="B26" s="50" t="s">
        <v>24</v>
      </c>
      <c r="C26" s="6">
        <v>1105.86</v>
      </c>
      <c r="D26" s="6">
        <v>884.65</v>
      </c>
      <c r="E26" s="7">
        <f t="shared" si="0"/>
        <v>1990.5099999999998</v>
      </c>
      <c r="F26" s="32"/>
      <c r="H26" s="3"/>
    </row>
    <row r="27" spans="1:8" ht="15.75">
      <c r="A27" s="49">
        <v>21</v>
      </c>
      <c r="B27" s="50" t="s">
        <v>25</v>
      </c>
      <c r="C27" s="6">
        <v>2080.1</v>
      </c>
      <c r="D27" s="6">
        <v>1664.03</v>
      </c>
      <c r="E27" s="7">
        <f t="shared" si="0"/>
        <v>3744.13</v>
      </c>
      <c r="F27" s="32"/>
      <c r="H27" s="3"/>
    </row>
    <row r="28" spans="1:8" ht="15.75">
      <c r="A28" s="49">
        <v>22</v>
      </c>
      <c r="B28" s="50" t="s">
        <v>26</v>
      </c>
      <c r="C28" s="6">
        <v>8020.06</v>
      </c>
      <c r="D28" s="6">
        <v>6415.56</v>
      </c>
      <c r="E28" s="7">
        <f t="shared" si="0"/>
        <v>14435.62</v>
      </c>
      <c r="F28" s="32"/>
      <c r="H28" s="3"/>
    </row>
    <row r="29" spans="1:8" ht="15.75">
      <c r="A29" s="49">
        <v>23</v>
      </c>
      <c r="B29" s="50" t="s">
        <v>27</v>
      </c>
      <c r="C29" s="6">
        <v>9371.67</v>
      </c>
      <c r="D29" s="6">
        <v>7499.82</v>
      </c>
      <c r="E29" s="7">
        <f t="shared" si="0"/>
        <v>16871.489999999998</v>
      </c>
      <c r="F29" s="32"/>
      <c r="H29" s="3"/>
    </row>
    <row r="30" spans="1:8" ht="15.75">
      <c r="A30" s="49">
        <v>24</v>
      </c>
      <c r="B30" s="50" t="s">
        <v>37</v>
      </c>
      <c r="C30" s="6">
        <v>577.25</v>
      </c>
      <c r="D30" s="6">
        <v>461.83</v>
      </c>
      <c r="E30" s="7">
        <f t="shared" si="0"/>
        <v>1039.08</v>
      </c>
      <c r="F30" s="32"/>
      <c r="H30" s="3"/>
    </row>
    <row r="31" spans="1:8" ht="15.75">
      <c r="A31" s="49">
        <v>25</v>
      </c>
      <c r="B31" s="50" t="s">
        <v>38</v>
      </c>
      <c r="C31" s="6">
        <v>5497.26</v>
      </c>
      <c r="D31" s="6">
        <v>4397.95</v>
      </c>
      <c r="E31" s="7">
        <f t="shared" si="0"/>
        <v>9895.21</v>
      </c>
      <c r="F31" s="32"/>
      <c r="H31" s="3"/>
    </row>
    <row r="32" spans="1:8" ht="15.75">
      <c r="A32" s="49">
        <v>26</v>
      </c>
      <c r="B32" s="50" t="s">
        <v>40</v>
      </c>
      <c r="C32" s="6">
        <v>1214.57</v>
      </c>
      <c r="D32" s="6">
        <v>971.73</v>
      </c>
      <c r="E32" s="7">
        <f t="shared" si="0"/>
        <v>2186.3</v>
      </c>
      <c r="F32" s="32"/>
      <c r="H32" s="3"/>
    </row>
    <row r="33" spans="1:8" ht="15.75">
      <c r="A33" s="49">
        <v>27</v>
      </c>
      <c r="B33" s="50" t="s">
        <v>42</v>
      </c>
      <c r="C33" s="6">
        <v>1983.76</v>
      </c>
      <c r="D33" s="6">
        <v>1587.2</v>
      </c>
      <c r="E33" s="7">
        <f t="shared" si="0"/>
        <v>3570.96</v>
      </c>
      <c r="F33" s="32"/>
      <c r="H33" s="3"/>
    </row>
    <row r="34" spans="1:8" ht="15.75">
      <c r="A34" s="49">
        <v>28</v>
      </c>
      <c r="B34" s="50" t="s">
        <v>55</v>
      </c>
      <c r="C34" s="6">
        <v>172.52</v>
      </c>
      <c r="D34" s="6">
        <v>138.02</v>
      </c>
      <c r="E34" s="7">
        <f t="shared" si="0"/>
        <v>310.54</v>
      </c>
      <c r="F34" s="32"/>
      <c r="H34" s="3"/>
    </row>
    <row r="35" spans="1:8" ht="15.75">
      <c r="A35" s="49">
        <v>29</v>
      </c>
      <c r="B35" s="50" t="s">
        <v>56</v>
      </c>
      <c r="C35" s="6">
        <v>1048.67</v>
      </c>
      <c r="D35" s="6">
        <v>838.92</v>
      </c>
      <c r="E35" s="7">
        <f t="shared" si="0"/>
        <v>1887.5900000000001</v>
      </c>
      <c r="F35" s="32"/>
      <c r="H35" s="3"/>
    </row>
    <row r="36" spans="1:8" ht="15.75">
      <c r="A36" s="49">
        <v>30</v>
      </c>
      <c r="B36" s="50" t="s">
        <v>65</v>
      </c>
      <c r="C36" s="6">
        <v>0</v>
      </c>
      <c r="D36" s="6">
        <v>0</v>
      </c>
      <c r="E36" s="7">
        <f t="shared" si="0"/>
        <v>0</v>
      </c>
      <c r="F36" s="32"/>
      <c r="H36" s="3"/>
    </row>
    <row r="37" spans="1:8" ht="15.75">
      <c r="A37" s="51"/>
      <c r="B37" s="51" t="s">
        <v>28</v>
      </c>
      <c r="C37" s="58">
        <f>SUM(C7:C36)</f>
        <v>93271.18000000001</v>
      </c>
      <c r="D37" s="58">
        <f>SUM(D7:D36)</f>
        <v>74623.69999999998</v>
      </c>
      <c r="E37" s="7">
        <f t="shared" si="0"/>
        <v>167894.88</v>
      </c>
      <c r="F37" s="32"/>
      <c r="H37" s="3"/>
    </row>
    <row r="39" ht="12.75">
      <c r="D39" s="3"/>
    </row>
    <row r="40" spans="3:5" ht="12.75">
      <c r="C40" s="3"/>
      <c r="E40" s="3"/>
    </row>
    <row r="41" spans="4:5" ht="12.75">
      <c r="D41" s="3"/>
      <c r="E41" s="3"/>
    </row>
    <row r="47" ht="12.75">
      <c r="C47" s="3"/>
    </row>
  </sheetData>
  <mergeCells count="1">
    <mergeCell ref="A3:G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1"/>
  <sheetViews>
    <sheetView workbookViewId="0" topLeftCell="A10">
      <selection activeCell="J11" sqref="J11"/>
    </sheetView>
  </sheetViews>
  <sheetFormatPr defaultColWidth="9.140625" defaultRowHeight="12.75"/>
  <cols>
    <col min="2" max="2" width="31.28125" style="0" bestFit="1" customWidth="1"/>
    <col min="3" max="3" width="16.28125" style="0" customWidth="1"/>
    <col min="4" max="4" width="15.140625" style="0" customWidth="1"/>
    <col min="5" max="5" width="14.28125" style="0" customWidth="1"/>
    <col min="7" max="7" width="12.7109375" style="0" customWidth="1"/>
    <col min="11" max="11" width="13.7109375" style="0" customWidth="1"/>
  </cols>
  <sheetData>
    <row r="2" spans="2:11" ht="33.75" customHeight="1">
      <c r="B2" s="82" t="s">
        <v>101</v>
      </c>
      <c r="C2" s="83"/>
      <c r="D2" s="83"/>
      <c r="E2" s="83"/>
      <c r="F2" s="83"/>
      <c r="G2" s="83"/>
      <c r="H2" s="83"/>
      <c r="I2" s="83"/>
      <c r="J2" s="83"/>
      <c r="K2" s="83"/>
    </row>
    <row r="3" spans="2:6" ht="15">
      <c r="B3" s="31"/>
      <c r="C3" s="31"/>
      <c r="D3" s="30"/>
      <c r="E3" s="30"/>
      <c r="F3" s="30"/>
    </row>
    <row r="4" spans="2:6" ht="14.25">
      <c r="B4" s="32"/>
      <c r="C4" s="33"/>
      <c r="D4" s="32"/>
      <c r="E4" s="34"/>
      <c r="F4" s="32"/>
    </row>
    <row r="5" spans="1:6" ht="60">
      <c r="A5" s="44" t="s">
        <v>0</v>
      </c>
      <c r="B5" s="45" t="s">
        <v>1</v>
      </c>
      <c r="C5" s="38" t="s">
        <v>73</v>
      </c>
      <c r="D5" s="38" t="s">
        <v>74</v>
      </c>
      <c r="E5" s="39" t="s">
        <v>71</v>
      </c>
      <c r="F5" s="32"/>
    </row>
    <row r="6" spans="1:6" ht="15.75">
      <c r="A6" s="49">
        <v>1</v>
      </c>
      <c r="B6" s="50" t="s">
        <v>6</v>
      </c>
      <c r="C6" s="40">
        <v>867.07</v>
      </c>
      <c r="D6" s="40">
        <v>693.65</v>
      </c>
      <c r="E6" s="41">
        <f>C6+D6</f>
        <v>1560.72</v>
      </c>
      <c r="F6" s="32"/>
    </row>
    <row r="7" spans="1:6" ht="15.75">
      <c r="A7" s="49">
        <v>2</v>
      </c>
      <c r="B7" s="50" t="s">
        <v>7</v>
      </c>
      <c r="C7" s="6">
        <v>835.78</v>
      </c>
      <c r="D7" s="6">
        <v>668.62</v>
      </c>
      <c r="E7" s="41">
        <f aca="true" t="shared" si="0" ref="E7:E36">C7+D7</f>
        <v>1504.4</v>
      </c>
      <c r="F7" s="32"/>
    </row>
    <row r="8" spans="1:6" ht="15.75">
      <c r="A8" s="49">
        <v>3</v>
      </c>
      <c r="B8" s="50" t="s">
        <v>8</v>
      </c>
      <c r="C8" s="1">
        <v>76.64</v>
      </c>
      <c r="D8" s="6">
        <v>61.32</v>
      </c>
      <c r="E8" s="41">
        <f t="shared" si="0"/>
        <v>137.96</v>
      </c>
      <c r="F8" s="32"/>
    </row>
    <row r="9" spans="1:6" ht="15.75">
      <c r="A9" s="49">
        <v>4</v>
      </c>
      <c r="B9" s="50" t="s">
        <v>9</v>
      </c>
      <c r="C9" s="6">
        <v>606.35</v>
      </c>
      <c r="D9" s="6">
        <v>485.08</v>
      </c>
      <c r="E9" s="41">
        <f t="shared" si="0"/>
        <v>1091.43</v>
      </c>
      <c r="F9" s="32"/>
    </row>
    <row r="10" spans="1:6" ht="15.75">
      <c r="A10" s="49">
        <v>5</v>
      </c>
      <c r="B10" s="50" t="s">
        <v>10</v>
      </c>
      <c r="C10" s="6">
        <v>621.14</v>
      </c>
      <c r="D10" s="6">
        <v>496.92</v>
      </c>
      <c r="E10" s="41">
        <f t="shared" si="0"/>
        <v>1118.06</v>
      </c>
      <c r="F10" s="32"/>
    </row>
    <row r="11" spans="1:6" ht="15.75">
      <c r="A11" s="49">
        <v>6</v>
      </c>
      <c r="B11" s="50" t="s">
        <v>54</v>
      </c>
      <c r="C11" s="6">
        <v>946.74</v>
      </c>
      <c r="D11" s="6">
        <v>757.4</v>
      </c>
      <c r="E11" s="41">
        <f t="shared" si="0"/>
        <v>1704.1399999999999</v>
      </c>
      <c r="F11" s="32"/>
    </row>
    <row r="12" spans="1:6" ht="15.75">
      <c r="A12" s="49">
        <v>7</v>
      </c>
      <c r="B12" s="50" t="s">
        <v>11</v>
      </c>
      <c r="C12" s="6"/>
      <c r="D12" s="6"/>
      <c r="E12" s="41">
        <f t="shared" si="0"/>
        <v>0</v>
      </c>
      <c r="F12" s="32"/>
    </row>
    <row r="13" spans="1:6" ht="15.75">
      <c r="A13" s="49">
        <v>8</v>
      </c>
      <c r="B13" s="50" t="s">
        <v>12</v>
      </c>
      <c r="C13" s="6">
        <v>312.64</v>
      </c>
      <c r="D13" s="6">
        <v>250.11</v>
      </c>
      <c r="E13" s="41">
        <f t="shared" si="0"/>
        <v>562.75</v>
      </c>
      <c r="F13" s="32"/>
    </row>
    <row r="14" spans="1:6" ht="15.75">
      <c r="A14" s="49">
        <v>9</v>
      </c>
      <c r="B14" s="50" t="s">
        <v>13</v>
      </c>
      <c r="C14" s="6">
        <v>1099.17</v>
      </c>
      <c r="D14" s="6">
        <v>879.35</v>
      </c>
      <c r="E14" s="41">
        <f t="shared" si="0"/>
        <v>1978.52</v>
      </c>
      <c r="F14" s="32"/>
    </row>
    <row r="15" spans="1:6" ht="15.75">
      <c r="A15" s="49">
        <v>10</v>
      </c>
      <c r="B15" s="50" t="s">
        <v>14</v>
      </c>
      <c r="C15" s="6">
        <v>377.14</v>
      </c>
      <c r="D15" s="6">
        <v>301.72</v>
      </c>
      <c r="E15" s="41">
        <f t="shared" si="0"/>
        <v>678.86</v>
      </c>
      <c r="F15" s="32"/>
    </row>
    <row r="16" spans="1:6" ht="15.75">
      <c r="A16" s="49">
        <v>11</v>
      </c>
      <c r="B16" s="50" t="s">
        <v>15</v>
      </c>
      <c r="C16" s="6">
        <v>308.08</v>
      </c>
      <c r="D16" s="6">
        <v>246.48</v>
      </c>
      <c r="E16" s="41">
        <f t="shared" si="0"/>
        <v>554.56</v>
      </c>
      <c r="F16" s="32"/>
    </row>
    <row r="17" spans="1:6" ht="15.75">
      <c r="A17" s="49">
        <v>12</v>
      </c>
      <c r="B17" s="50" t="s">
        <v>16</v>
      </c>
      <c r="C17" s="6">
        <v>1371.69</v>
      </c>
      <c r="D17" s="6">
        <v>1097.37</v>
      </c>
      <c r="E17" s="41">
        <f t="shared" si="0"/>
        <v>2469.06</v>
      </c>
      <c r="F17" s="32"/>
    </row>
    <row r="18" spans="1:6" ht="15.75">
      <c r="A18" s="49">
        <v>13</v>
      </c>
      <c r="B18" s="50" t="s">
        <v>17</v>
      </c>
      <c r="C18" s="6"/>
      <c r="D18" s="6"/>
      <c r="E18" s="41">
        <f t="shared" si="0"/>
        <v>0</v>
      </c>
      <c r="F18" s="32"/>
    </row>
    <row r="19" spans="1:6" ht="15.75">
      <c r="A19" s="49">
        <v>14</v>
      </c>
      <c r="B19" s="50" t="s">
        <v>18</v>
      </c>
      <c r="C19" s="6">
        <v>308.5</v>
      </c>
      <c r="D19" s="6">
        <v>246.8</v>
      </c>
      <c r="E19" s="41">
        <f t="shared" si="0"/>
        <v>555.3</v>
      </c>
      <c r="F19" s="32"/>
    </row>
    <row r="20" spans="1:6" ht="15.75">
      <c r="A20" s="49">
        <v>15</v>
      </c>
      <c r="B20" s="50" t="s">
        <v>19</v>
      </c>
      <c r="C20" s="6">
        <v>2185.19</v>
      </c>
      <c r="D20" s="6">
        <v>1748.23</v>
      </c>
      <c r="E20" s="41">
        <f t="shared" si="0"/>
        <v>3933.42</v>
      </c>
      <c r="F20" s="32"/>
    </row>
    <row r="21" spans="1:6" ht="15.75">
      <c r="A21" s="49">
        <v>16</v>
      </c>
      <c r="B21" s="50" t="s">
        <v>20</v>
      </c>
      <c r="C21" s="6">
        <v>159.35</v>
      </c>
      <c r="D21" s="6">
        <v>127.49</v>
      </c>
      <c r="E21" s="41">
        <f t="shared" si="0"/>
        <v>286.84</v>
      </c>
      <c r="F21" s="32"/>
    </row>
    <row r="22" spans="1:6" ht="15.75">
      <c r="A22" s="49">
        <v>17</v>
      </c>
      <c r="B22" s="50" t="s">
        <v>21</v>
      </c>
      <c r="C22" s="6">
        <v>319.12</v>
      </c>
      <c r="D22" s="6">
        <v>255.3</v>
      </c>
      <c r="E22" s="41">
        <f t="shared" si="0"/>
        <v>574.4200000000001</v>
      </c>
      <c r="F22" s="32"/>
    </row>
    <row r="23" spans="1:6" ht="15.75">
      <c r="A23" s="49">
        <v>18</v>
      </c>
      <c r="B23" s="50" t="s">
        <v>22</v>
      </c>
      <c r="C23" s="6">
        <v>451.12</v>
      </c>
      <c r="D23" s="6">
        <v>360.91</v>
      </c>
      <c r="E23" s="41">
        <f t="shared" si="0"/>
        <v>812.03</v>
      </c>
      <c r="F23" s="32"/>
    </row>
    <row r="24" spans="1:6" ht="15.75">
      <c r="A24" s="49">
        <v>19</v>
      </c>
      <c r="B24" s="50" t="s">
        <v>23</v>
      </c>
      <c r="C24" s="6">
        <v>1742.23</v>
      </c>
      <c r="D24" s="6">
        <v>1393.78</v>
      </c>
      <c r="E24" s="41">
        <f t="shared" si="0"/>
        <v>3136.01</v>
      </c>
      <c r="F24" s="32"/>
    </row>
    <row r="25" spans="1:6" ht="15.75">
      <c r="A25" s="49">
        <v>20</v>
      </c>
      <c r="B25" s="50" t="s">
        <v>24</v>
      </c>
      <c r="C25" s="6">
        <v>148.73</v>
      </c>
      <c r="D25" s="6">
        <v>118.99</v>
      </c>
      <c r="E25" s="41">
        <f t="shared" si="0"/>
        <v>267.71999999999997</v>
      </c>
      <c r="F25" s="32"/>
    </row>
    <row r="26" spans="1:6" ht="15.75">
      <c r="A26" s="49">
        <v>21</v>
      </c>
      <c r="B26" s="50" t="s">
        <v>25</v>
      </c>
      <c r="C26" s="6">
        <v>79.68</v>
      </c>
      <c r="D26" s="6">
        <v>63.74</v>
      </c>
      <c r="E26" s="41">
        <f t="shared" si="0"/>
        <v>143.42000000000002</v>
      </c>
      <c r="F26" s="32"/>
    </row>
    <row r="27" spans="1:6" ht="15.75">
      <c r="A27" s="49">
        <v>22</v>
      </c>
      <c r="B27" s="50" t="s">
        <v>26</v>
      </c>
      <c r="C27" s="6">
        <v>1723.09</v>
      </c>
      <c r="D27" s="6">
        <v>1378.48</v>
      </c>
      <c r="E27" s="41">
        <f t="shared" si="0"/>
        <v>3101.5699999999997</v>
      </c>
      <c r="F27" s="32"/>
    </row>
    <row r="28" spans="1:6" ht="15.75">
      <c r="A28" s="49">
        <v>23</v>
      </c>
      <c r="B28" s="50" t="s">
        <v>27</v>
      </c>
      <c r="C28" s="6">
        <v>2423.39</v>
      </c>
      <c r="D28" s="6">
        <v>1938.7</v>
      </c>
      <c r="E28" s="41">
        <f t="shared" si="0"/>
        <v>4362.09</v>
      </c>
      <c r="F28" s="32"/>
    </row>
    <row r="29" spans="1:6" ht="15.75">
      <c r="A29" s="49">
        <v>24</v>
      </c>
      <c r="B29" s="50" t="s">
        <v>37</v>
      </c>
      <c r="C29" s="6"/>
      <c r="D29" s="6"/>
      <c r="E29" s="41">
        <f t="shared" si="0"/>
        <v>0</v>
      </c>
      <c r="F29" s="32"/>
    </row>
    <row r="30" spans="1:6" ht="15.75">
      <c r="A30" s="49">
        <v>25</v>
      </c>
      <c r="B30" s="50" t="s">
        <v>38</v>
      </c>
      <c r="C30" s="6">
        <v>159.77</v>
      </c>
      <c r="D30" s="6">
        <v>127.81</v>
      </c>
      <c r="E30" s="41">
        <f t="shared" si="0"/>
        <v>287.58000000000004</v>
      </c>
      <c r="F30" s="32"/>
    </row>
    <row r="31" spans="1:6" ht="15.75">
      <c r="A31" s="49">
        <v>26</v>
      </c>
      <c r="B31" s="50" t="s">
        <v>40</v>
      </c>
      <c r="C31" s="6">
        <v>446.19</v>
      </c>
      <c r="D31" s="6">
        <v>356.97</v>
      </c>
      <c r="E31" s="41">
        <f t="shared" si="0"/>
        <v>803.1600000000001</v>
      </c>
      <c r="F31" s="32"/>
    </row>
    <row r="32" spans="1:6" ht="15.75">
      <c r="A32" s="49">
        <v>27</v>
      </c>
      <c r="B32" s="50" t="s">
        <v>42</v>
      </c>
      <c r="C32" s="6">
        <v>1195.13</v>
      </c>
      <c r="D32" s="6">
        <v>956.17</v>
      </c>
      <c r="E32" s="41">
        <f t="shared" si="0"/>
        <v>2151.3</v>
      </c>
      <c r="F32" s="32"/>
    </row>
    <row r="33" spans="1:6" ht="15.75">
      <c r="A33" s="49">
        <v>28</v>
      </c>
      <c r="B33" s="50" t="s">
        <v>55</v>
      </c>
      <c r="C33" s="6">
        <v>159.35</v>
      </c>
      <c r="D33" s="6">
        <v>127.49</v>
      </c>
      <c r="E33" s="41">
        <f t="shared" si="0"/>
        <v>286.84</v>
      </c>
      <c r="F33" s="32"/>
    </row>
    <row r="34" spans="1:6" ht="15.75">
      <c r="A34" s="49">
        <v>29</v>
      </c>
      <c r="B34" s="50" t="s">
        <v>56</v>
      </c>
      <c r="C34" s="6">
        <v>291.8</v>
      </c>
      <c r="D34" s="6">
        <v>233.45</v>
      </c>
      <c r="E34" s="41">
        <f t="shared" si="0"/>
        <v>525.25</v>
      </c>
      <c r="F34" s="32"/>
    </row>
    <row r="35" spans="1:6" ht="15.75">
      <c r="A35" s="49">
        <v>30</v>
      </c>
      <c r="B35" s="50" t="s">
        <v>65</v>
      </c>
      <c r="C35" s="6"/>
      <c r="D35" s="6"/>
      <c r="E35" s="41">
        <f t="shared" si="0"/>
        <v>0</v>
      </c>
      <c r="F35" s="32"/>
    </row>
    <row r="36" spans="1:6" ht="15.75">
      <c r="A36" s="64"/>
      <c r="B36" s="51" t="s">
        <v>28</v>
      </c>
      <c r="C36" s="58">
        <f>SUM(C6:C35)</f>
        <v>19215.08</v>
      </c>
      <c r="D36" s="58">
        <f>SUM(D6:D35)</f>
        <v>15372.329999999998</v>
      </c>
      <c r="E36" s="41">
        <f t="shared" si="0"/>
        <v>34587.41</v>
      </c>
      <c r="F36" s="32"/>
    </row>
    <row r="39" spans="3:5" ht="12.75">
      <c r="C39" s="3"/>
      <c r="D39" s="3"/>
      <c r="E39" s="3"/>
    </row>
    <row r="40" spans="4:5" ht="12.75">
      <c r="D40" s="3"/>
      <c r="E40" s="3"/>
    </row>
    <row r="41" ht="12.75">
      <c r="E41" s="3"/>
    </row>
  </sheetData>
  <mergeCells count="1">
    <mergeCell ref="B2:K2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45"/>
  <sheetViews>
    <sheetView workbookViewId="0" topLeftCell="A1">
      <selection activeCell="C39" sqref="C39"/>
    </sheetView>
  </sheetViews>
  <sheetFormatPr defaultColWidth="9.140625" defaultRowHeight="12.75"/>
  <cols>
    <col min="2" max="2" width="34.421875" style="0" customWidth="1"/>
    <col min="3" max="5" width="13.140625" style="0" bestFit="1" customWidth="1"/>
  </cols>
  <sheetData>
    <row r="3" spans="1:7" ht="15">
      <c r="A3" s="71" t="s">
        <v>88</v>
      </c>
      <c r="B3" s="71"/>
      <c r="C3" s="71"/>
      <c r="D3" s="71"/>
      <c r="E3" s="71"/>
      <c r="F3" s="71"/>
      <c r="G3" s="71"/>
    </row>
    <row r="4" spans="1:7" ht="14.25">
      <c r="A4" s="32"/>
      <c r="B4" s="32"/>
      <c r="C4" s="34"/>
      <c r="D4" s="1"/>
      <c r="E4" s="1"/>
      <c r="F4" s="32"/>
      <c r="G4" s="32"/>
    </row>
    <row r="5" spans="1:7" ht="30">
      <c r="A5" s="44" t="s">
        <v>0</v>
      </c>
      <c r="B5" s="45" t="s">
        <v>1</v>
      </c>
      <c r="C5" s="39" t="s">
        <v>32</v>
      </c>
      <c r="D5" s="1"/>
      <c r="E5" s="1"/>
      <c r="F5" s="32"/>
      <c r="G5" s="32"/>
    </row>
    <row r="6" spans="1:7" ht="15.75">
      <c r="A6" s="49">
        <v>1</v>
      </c>
      <c r="B6" s="50" t="s">
        <v>6</v>
      </c>
      <c r="C6" s="59">
        <v>21687.82</v>
      </c>
      <c r="D6" s="1"/>
      <c r="E6" s="1"/>
      <c r="F6" s="32"/>
      <c r="G6" s="32"/>
    </row>
    <row r="7" spans="1:7" ht="15.75">
      <c r="A7" s="49">
        <v>2</v>
      </c>
      <c r="B7" s="50" t="s">
        <v>7</v>
      </c>
      <c r="C7" s="59">
        <v>8057.87</v>
      </c>
      <c r="D7" s="1"/>
      <c r="E7" s="1"/>
      <c r="F7" s="32"/>
      <c r="G7" s="32"/>
    </row>
    <row r="8" spans="1:7" ht="15.75">
      <c r="A8" s="49">
        <v>3</v>
      </c>
      <c r="B8" s="50" t="s">
        <v>8</v>
      </c>
      <c r="C8" s="59">
        <v>6769.84</v>
      </c>
      <c r="D8" s="1"/>
      <c r="E8" s="1"/>
      <c r="F8" s="32"/>
      <c r="G8" s="32"/>
    </row>
    <row r="9" spans="1:7" ht="15.75">
      <c r="A9" s="49">
        <v>4</v>
      </c>
      <c r="B9" s="50" t="s">
        <v>9</v>
      </c>
      <c r="C9" s="59">
        <v>20202.22</v>
      </c>
      <c r="D9" s="1"/>
      <c r="E9" s="1"/>
      <c r="F9" s="32"/>
      <c r="G9" s="32"/>
    </row>
    <row r="10" spans="1:7" ht="15.75">
      <c r="A10" s="49">
        <v>5</v>
      </c>
      <c r="B10" s="50" t="s">
        <v>10</v>
      </c>
      <c r="C10" s="59">
        <v>74795.67</v>
      </c>
      <c r="D10" s="1"/>
      <c r="E10" s="1"/>
      <c r="F10" s="32"/>
      <c r="G10" s="32"/>
    </row>
    <row r="11" spans="1:7" ht="15.75">
      <c r="A11" s="49">
        <v>6</v>
      </c>
      <c r="B11" s="50" t="s">
        <v>54</v>
      </c>
      <c r="C11" s="59">
        <v>45351.96</v>
      </c>
      <c r="D11" s="1"/>
      <c r="E11" s="1"/>
      <c r="F11" s="32"/>
      <c r="G11" s="32"/>
    </row>
    <row r="12" spans="1:7" ht="15.75">
      <c r="A12" s="49">
        <v>7</v>
      </c>
      <c r="B12" s="50" t="s">
        <v>11</v>
      </c>
      <c r="C12" s="59">
        <v>97280.69</v>
      </c>
      <c r="D12" s="1"/>
      <c r="E12" s="1"/>
      <c r="F12" s="32"/>
      <c r="G12" s="32"/>
    </row>
    <row r="13" spans="1:7" ht="15.75">
      <c r="A13" s="49">
        <v>8</v>
      </c>
      <c r="B13" s="50" t="s">
        <v>12</v>
      </c>
      <c r="C13" s="59">
        <v>20415.72</v>
      </c>
      <c r="D13" s="1"/>
      <c r="E13" s="1"/>
      <c r="F13" s="32"/>
      <c r="G13" s="32"/>
    </row>
    <row r="14" spans="1:7" ht="15.75">
      <c r="A14" s="49">
        <v>9</v>
      </c>
      <c r="B14" s="50" t="s">
        <v>13</v>
      </c>
      <c r="C14" s="59">
        <v>22626.98</v>
      </c>
      <c r="D14" s="1"/>
      <c r="E14" s="1"/>
      <c r="F14" s="32"/>
      <c r="G14" s="32"/>
    </row>
    <row r="15" spans="1:7" ht="15.75">
      <c r="A15" s="49">
        <v>10</v>
      </c>
      <c r="B15" s="50" t="s">
        <v>14</v>
      </c>
      <c r="C15" s="59">
        <v>3165.08</v>
      </c>
      <c r="D15" s="1"/>
      <c r="E15" s="1"/>
      <c r="F15" s="32"/>
      <c r="G15" s="32"/>
    </row>
    <row r="16" spans="1:7" ht="15.75">
      <c r="A16" s="49">
        <v>11</v>
      </c>
      <c r="B16" s="50" t="s">
        <v>15</v>
      </c>
      <c r="C16" s="59">
        <v>23115.71</v>
      </c>
      <c r="D16" s="1"/>
      <c r="E16" s="1"/>
      <c r="F16" s="32"/>
      <c r="G16" s="32"/>
    </row>
    <row r="17" spans="1:7" ht="15.75">
      <c r="A17" s="49">
        <v>12</v>
      </c>
      <c r="B17" s="50" t="s">
        <v>16</v>
      </c>
      <c r="C17" s="59">
        <v>1364.53</v>
      </c>
      <c r="D17" s="1"/>
      <c r="E17" s="1"/>
      <c r="F17" s="32"/>
      <c r="G17" s="32"/>
    </row>
    <row r="18" spans="1:7" ht="15.75">
      <c r="A18" s="49">
        <v>13</v>
      </c>
      <c r="B18" s="50" t="s">
        <v>17</v>
      </c>
      <c r="C18" s="59">
        <v>1033.09</v>
      </c>
      <c r="D18" s="1"/>
      <c r="E18" s="1"/>
      <c r="F18" s="32"/>
      <c r="G18" s="32"/>
    </row>
    <row r="19" spans="1:7" ht="15.75">
      <c r="A19" s="49">
        <v>14</v>
      </c>
      <c r="B19" s="50" t="s">
        <v>18</v>
      </c>
      <c r="C19" s="59">
        <v>7857.73</v>
      </c>
      <c r="D19" s="1"/>
      <c r="E19" s="1"/>
      <c r="F19" s="32"/>
      <c r="G19" s="32"/>
    </row>
    <row r="20" spans="1:7" ht="15.75">
      <c r="A20" s="49">
        <v>15</v>
      </c>
      <c r="B20" s="50" t="s">
        <v>19</v>
      </c>
      <c r="C20" s="59">
        <v>29553.7</v>
      </c>
      <c r="D20" s="1"/>
      <c r="E20" s="1"/>
      <c r="F20" s="32"/>
      <c r="G20" s="32"/>
    </row>
    <row r="21" spans="1:7" ht="15.75">
      <c r="A21" s="49">
        <v>16</v>
      </c>
      <c r="B21" s="50" t="s">
        <v>20</v>
      </c>
      <c r="C21" s="59">
        <v>2966.09</v>
      </c>
      <c r="D21" s="1"/>
      <c r="E21" s="1"/>
      <c r="F21" s="32"/>
      <c r="G21" s="32"/>
    </row>
    <row r="22" spans="1:7" ht="15.75">
      <c r="A22" s="49">
        <v>17</v>
      </c>
      <c r="B22" s="50" t="s">
        <v>21</v>
      </c>
      <c r="C22" s="59">
        <v>2920.82</v>
      </c>
      <c r="D22" s="1"/>
      <c r="E22" s="1"/>
      <c r="F22" s="32"/>
      <c r="G22" s="32"/>
    </row>
    <row r="23" spans="1:7" ht="15.75">
      <c r="A23" s="49">
        <v>18</v>
      </c>
      <c r="B23" s="50" t="s">
        <v>22</v>
      </c>
      <c r="C23" s="59">
        <v>45917.79</v>
      </c>
      <c r="D23" s="1"/>
      <c r="E23" s="1"/>
      <c r="F23" s="32"/>
      <c r="G23" s="32"/>
    </row>
    <row r="24" spans="1:7" ht="15.75">
      <c r="A24" s="49">
        <v>19</v>
      </c>
      <c r="B24" s="50" t="s">
        <v>23</v>
      </c>
      <c r="C24" s="59">
        <v>36065.88</v>
      </c>
      <c r="D24" s="1"/>
      <c r="E24" s="1"/>
      <c r="F24" s="32"/>
      <c r="G24" s="32"/>
    </row>
    <row r="25" spans="1:7" ht="15.75">
      <c r="A25" s="49">
        <v>20</v>
      </c>
      <c r="B25" s="50" t="s">
        <v>24</v>
      </c>
      <c r="C25" s="59">
        <v>12774.95</v>
      </c>
      <c r="D25" s="1"/>
      <c r="E25" s="1"/>
      <c r="F25" s="32"/>
      <c r="G25" s="32"/>
    </row>
    <row r="26" spans="1:7" ht="15.75">
      <c r="A26" s="49">
        <v>21</v>
      </c>
      <c r="B26" s="50" t="s">
        <v>25</v>
      </c>
      <c r="C26" s="59">
        <v>3857.82</v>
      </c>
      <c r="D26" s="1"/>
      <c r="E26" s="1"/>
      <c r="F26" s="32"/>
      <c r="G26" s="32"/>
    </row>
    <row r="27" spans="1:7" ht="15.75">
      <c r="A27" s="49">
        <v>22</v>
      </c>
      <c r="B27" s="50" t="s">
        <v>26</v>
      </c>
      <c r="C27" s="59">
        <v>67402.78</v>
      </c>
      <c r="D27" s="1"/>
      <c r="E27" s="1"/>
      <c r="F27" s="32"/>
      <c r="G27" s="32"/>
    </row>
    <row r="28" spans="1:7" ht="15.75">
      <c r="A28" s="49">
        <v>23</v>
      </c>
      <c r="B28" s="50" t="s">
        <v>27</v>
      </c>
      <c r="C28" s="59">
        <v>28355.24</v>
      </c>
      <c r="D28" s="1"/>
      <c r="E28" s="1"/>
      <c r="F28" s="32"/>
      <c r="G28" s="32"/>
    </row>
    <row r="29" spans="1:7" ht="15.75">
      <c r="A29" s="49">
        <v>24</v>
      </c>
      <c r="B29" s="50" t="s">
        <v>37</v>
      </c>
      <c r="C29" s="59">
        <v>1048.5</v>
      </c>
      <c r="D29" s="1"/>
      <c r="E29" s="1"/>
      <c r="F29" s="32"/>
      <c r="G29" s="32"/>
    </row>
    <row r="30" spans="1:7" ht="15.75">
      <c r="A30" s="49">
        <v>25</v>
      </c>
      <c r="B30" s="50" t="s">
        <v>38</v>
      </c>
      <c r="C30" s="59">
        <v>13454.29</v>
      </c>
      <c r="D30" s="1"/>
      <c r="E30" s="1"/>
      <c r="F30" s="32"/>
      <c r="G30" s="32"/>
    </row>
    <row r="31" spans="1:7" ht="15.75">
      <c r="A31" s="49">
        <v>26</v>
      </c>
      <c r="B31" s="50" t="s">
        <v>40</v>
      </c>
      <c r="C31" s="59">
        <v>338.26</v>
      </c>
      <c r="D31" s="1"/>
      <c r="E31" s="1"/>
      <c r="F31" s="32"/>
      <c r="G31" s="32"/>
    </row>
    <row r="32" spans="1:7" ht="15.75">
      <c r="A32" s="49">
        <v>27</v>
      </c>
      <c r="B32" s="50" t="s">
        <v>42</v>
      </c>
      <c r="C32" s="59">
        <v>1291.85</v>
      </c>
      <c r="D32" s="1"/>
      <c r="E32" s="1"/>
      <c r="F32" s="32"/>
      <c r="G32" s="32"/>
    </row>
    <row r="33" spans="1:7" ht="15.75">
      <c r="A33" s="49">
        <v>28</v>
      </c>
      <c r="B33" s="50" t="s">
        <v>55</v>
      </c>
      <c r="C33" s="59">
        <v>671.25</v>
      </c>
      <c r="D33" s="1"/>
      <c r="E33" s="1"/>
      <c r="F33" s="32"/>
      <c r="G33" s="32"/>
    </row>
    <row r="34" spans="1:7" ht="15.75">
      <c r="A34" s="49">
        <v>29</v>
      </c>
      <c r="B34" s="50" t="s">
        <v>56</v>
      </c>
      <c r="C34" s="59">
        <v>4163.24</v>
      </c>
      <c r="D34" s="1"/>
      <c r="E34" s="1"/>
      <c r="F34" s="32"/>
      <c r="G34" s="32"/>
    </row>
    <row r="35" spans="1:7" ht="15.75">
      <c r="A35" s="49">
        <v>30</v>
      </c>
      <c r="B35" s="50" t="s">
        <v>65</v>
      </c>
      <c r="C35" s="59">
        <v>1476.93</v>
      </c>
      <c r="D35" s="1"/>
      <c r="E35" s="1"/>
      <c r="F35" s="32"/>
      <c r="G35" s="32"/>
    </row>
    <row r="36" spans="1:7" ht="15.75">
      <c r="A36" s="51"/>
      <c r="B36" s="51" t="s">
        <v>28</v>
      </c>
      <c r="C36" s="7">
        <f>SUM(C6:C35)</f>
        <v>605984.3</v>
      </c>
      <c r="D36" s="1"/>
      <c r="E36" s="1"/>
      <c r="F36" s="32"/>
      <c r="G36" s="32"/>
    </row>
    <row r="37" spans="1:7" ht="14.25">
      <c r="A37" s="32"/>
      <c r="B37" s="32"/>
      <c r="C37" s="34"/>
      <c r="D37" s="1"/>
      <c r="E37" s="1"/>
      <c r="F37" s="32"/>
      <c r="G37" s="32"/>
    </row>
    <row r="38" spans="1:7" ht="14.25">
      <c r="A38" s="32"/>
      <c r="B38" s="32"/>
      <c r="C38" s="66"/>
      <c r="D38" s="1"/>
      <c r="E38" s="32"/>
      <c r="F38" s="32"/>
      <c r="G38" s="32"/>
    </row>
    <row r="39" spans="3:4" ht="12.75">
      <c r="C39" s="3"/>
      <c r="D39" s="3"/>
    </row>
    <row r="40" spans="2:4" ht="12.75">
      <c r="B40" s="3"/>
      <c r="C40" s="3"/>
      <c r="D40" s="5"/>
    </row>
    <row r="41" spans="2:4" ht="12.75">
      <c r="B41" s="3"/>
      <c r="C41" s="3"/>
      <c r="D41" s="3"/>
    </row>
    <row r="42" spans="3:4" ht="12.75">
      <c r="C42" s="3"/>
      <c r="D42" s="3"/>
    </row>
    <row r="44" spans="3:4" ht="12.75">
      <c r="C44" s="3"/>
      <c r="D44" s="3"/>
    </row>
    <row r="45" ht="12.75">
      <c r="D45" s="3"/>
    </row>
  </sheetData>
  <printOptions/>
  <pageMargins left="0.75" right="0.75" top="1" bottom="1" header="0.5" footer="0.5"/>
  <pageSetup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37"/>
  <sheetViews>
    <sheetView workbookViewId="0" topLeftCell="A1">
      <selection activeCell="J23" sqref="J23"/>
    </sheetView>
  </sheetViews>
  <sheetFormatPr defaultColWidth="9.140625" defaultRowHeight="12.75"/>
  <cols>
    <col min="2" max="2" width="31.57421875" style="0" customWidth="1"/>
    <col min="3" max="3" width="16.421875" style="0" customWidth="1"/>
  </cols>
  <sheetData>
    <row r="4" spans="1:8" ht="12.75" customHeight="1">
      <c r="A4" s="84" t="s">
        <v>89</v>
      </c>
      <c r="B4" s="84"/>
      <c r="C4" s="84"/>
      <c r="D4" s="84"/>
      <c r="E4" s="84"/>
      <c r="F4" s="84"/>
      <c r="G4" s="84"/>
      <c r="H4" s="84"/>
    </row>
    <row r="5" spans="1:8" ht="14.25">
      <c r="A5" s="32"/>
      <c r="B5" s="32"/>
      <c r="C5" s="32"/>
      <c r="D5" s="35"/>
      <c r="E5" s="32"/>
      <c r="F5" s="32"/>
      <c r="G5" s="32"/>
      <c r="H5" s="32"/>
    </row>
    <row r="6" spans="1:8" ht="30">
      <c r="A6" s="44" t="s">
        <v>0</v>
      </c>
      <c r="B6" s="45" t="s">
        <v>1</v>
      </c>
      <c r="C6" s="39" t="s">
        <v>59</v>
      </c>
      <c r="D6" s="35"/>
      <c r="E6" s="32"/>
      <c r="F6" s="32"/>
      <c r="G6" s="32"/>
      <c r="H6" s="32"/>
    </row>
    <row r="7" spans="1:8" ht="15.75">
      <c r="A7" s="49">
        <v>1</v>
      </c>
      <c r="B7" s="50" t="s">
        <v>6</v>
      </c>
      <c r="C7" s="6">
        <v>27733.31</v>
      </c>
      <c r="D7" s="32"/>
      <c r="E7" s="32"/>
      <c r="F7" s="32"/>
      <c r="G7" s="32"/>
      <c r="H7" s="32"/>
    </row>
    <row r="8" spans="1:8" ht="15.75">
      <c r="A8" s="49">
        <v>2</v>
      </c>
      <c r="B8" s="50" t="s">
        <v>7</v>
      </c>
      <c r="C8" s="6">
        <v>1201.58</v>
      </c>
      <c r="D8" s="32"/>
      <c r="E8" s="32"/>
      <c r="F8" s="32"/>
      <c r="G8" s="32"/>
      <c r="H8" s="32"/>
    </row>
    <row r="9" spans="1:3" ht="15.75">
      <c r="A9" s="49">
        <v>3</v>
      </c>
      <c r="B9" s="50" t="s">
        <v>8</v>
      </c>
      <c r="C9" s="6"/>
    </row>
    <row r="10" spans="1:3" ht="15.75">
      <c r="A10" s="49">
        <v>4</v>
      </c>
      <c r="B10" s="50" t="s">
        <v>9</v>
      </c>
      <c r="C10" s="6">
        <v>3793.54</v>
      </c>
    </row>
    <row r="11" spans="1:3" ht="15.75">
      <c r="A11" s="49">
        <v>5</v>
      </c>
      <c r="B11" s="50" t="s">
        <v>10</v>
      </c>
      <c r="C11" s="6">
        <v>28087.09</v>
      </c>
    </row>
    <row r="12" spans="1:3" ht="15.75">
      <c r="A12" s="49">
        <v>6</v>
      </c>
      <c r="B12" s="50" t="s">
        <v>54</v>
      </c>
      <c r="C12" s="6">
        <v>6303.81</v>
      </c>
    </row>
    <row r="13" spans="1:3" ht="15.75">
      <c r="A13" s="49">
        <v>7</v>
      </c>
      <c r="B13" s="50" t="s">
        <v>11</v>
      </c>
      <c r="C13" s="6">
        <v>39653.46</v>
      </c>
    </row>
    <row r="14" spans="1:3" ht="15.75">
      <c r="A14" s="49">
        <v>8</v>
      </c>
      <c r="B14" s="50" t="s">
        <v>12</v>
      </c>
      <c r="C14" s="6">
        <v>12468.21</v>
      </c>
    </row>
    <row r="15" spans="1:3" ht="15.75">
      <c r="A15" s="49">
        <v>9</v>
      </c>
      <c r="B15" s="50" t="s">
        <v>13</v>
      </c>
      <c r="C15" s="6">
        <v>11960.62</v>
      </c>
    </row>
    <row r="16" spans="1:3" ht="15.75">
      <c r="A16" s="49">
        <v>10</v>
      </c>
      <c r="B16" s="50" t="s">
        <v>14</v>
      </c>
      <c r="C16" s="6">
        <v>3465.07</v>
      </c>
    </row>
    <row r="17" spans="1:3" ht="15.75">
      <c r="A17" s="49">
        <v>11</v>
      </c>
      <c r="B17" s="50" t="s">
        <v>15</v>
      </c>
      <c r="C17" s="6">
        <v>18008.83</v>
      </c>
    </row>
    <row r="18" spans="1:3" ht="15.75">
      <c r="A18" s="49">
        <v>12</v>
      </c>
      <c r="B18" s="50" t="s">
        <v>16</v>
      </c>
      <c r="C18" s="6"/>
    </row>
    <row r="19" spans="1:3" ht="15.75">
      <c r="A19" s="49">
        <v>13</v>
      </c>
      <c r="B19" s="50" t="s">
        <v>17</v>
      </c>
      <c r="C19" s="6"/>
    </row>
    <row r="20" spans="1:3" ht="15.75">
      <c r="A20" s="49">
        <v>14</v>
      </c>
      <c r="B20" s="50" t="s">
        <v>18</v>
      </c>
      <c r="C20" s="6">
        <v>11470.09</v>
      </c>
    </row>
    <row r="21" spans="1:3" ht="15.75">
      <c r="A21" s="49">
        <v>15</v>
      </c>
      <c r="B21" s="50" t="s">
        <v>19</v>
      </c>
      <c r="C21" s="6">
        <v>12924.33</v>
      </c>
    </row>
    <row r="22" spans="1:3" ht="15.75">
      <c r="A22" s="49">
        <v>16</v>
      </c>
      <c r="B22" s="50" t="s">
        <v>20</v>
      </c>
      <c r="C22" s="6"/>
    </row>
    <row r="23" spans="1:3" ht="15.75">
      <c r="A23" s="49">
        <v>17</v>
      </c>
      <c r="B23" s="50" t="s">
        <v>21</v>
      </c>
      <c r="C23" s="6"/>
    </row>
    <row r="24" spans="1:3" ht="15.75">
      <c r="A24" s="49">
        <v>18</v>
      </c>
      <c r="B24" s="50" t="s">
        <v>22</v>
      </c>
      <c r="C24" s="6">
        <v>8887.32</v>
      </c>
    </row>
    <row r="25" spans="1:3" ht="15.75">
      <c r="A25" s="49">
        <v>19</v>
      </c>
      <c r="B25" s="50" t="s">
        <v>23</v>
      </c>
      <c r="C25" s="6">
        <v>13780.57</v>
      </c>
    </row>
    <row r="26" spans="1:3" ht="15.75">
      <c r="A26" s="49">
        <v>20</v>
      </c>
      <c r="B26" s="50" t="s">
        <v>24</v>
      </c>
      <c r="C26" s="6">
        <v>1112.49</v>
      </c>
    </row>
    <row r="27" spans="1:3" ht="15.75">
      <c r="A27" s="49">
        <v>21</v>
      </c>
      <c r="B27" s="50" t="s">
        <v>25</v>
      </c>
      <c r="C27" s="6"/>
    </row>
    <row r="28" spans="1:3" ht="15.75">
      <c r="A28" s="49">
        <v>22</v>
      </c>
      <c r="B28" s="50" t="s">
        <v>26</v>
      </c>
      <c r="C28" s="6">
        <v>27673.25</v>
      </c>
    </row>
    <row r="29" spans="1:3" ht="15.75">
      <c r="A29" s="49">
        <v>23</v>
      </c>
      <c r="B29" s="50" t="s">
        <v>27</v>
      </c>
      <c r="C29" s="6">
        <v>2356.85</v>
      </c>
    </row>
    <row r="30" spans="1:3" ht="15.75">
      <c r="A30" s="49">
        <v>24</v>
      </c>
      <c r="B30" s="50" t="s">
        <v>37</v>
      </c>
      <c r="C30" s="6"/>
    </row>
    <row r="31" spans="1:3" ht="15.75">
      <c r="A31" s="49">
        <v>25</v>
      </c>
      <c r="B31" s="50" t="s">
        <v>38</v>
      </c>
      <c r="C31" s="6">
        <v>3865.48</v>
      </c>
    </row>
    <row r="32" spans="1:3" ht="15.75">
      <c r="A32" s="49">
        <v>26</v>
      </c>
      <c r="B32" s="50" t="s">
        <v>40</v>
      </c>
      <c r="C32" s="6"/>
    </row>
    <row r="33" spans="1:3" ht="15.75">
      <c r="A33" s="49">
        <v>27</v>
      </c>
      <c r="B33" s="50" t="s">
        <v>42</v>
      </c>
      <c r="C33" s="6"/>
    </row>
    <row r="34" spans="1:3" ht="15.75">
      <c r="A34" s="49">
        <v>28</v>
      </c>
      <c r="B34" s="50" t="s">
        <v>55</v>
      </c>
      <c r="C34" s="6"/>
    </row>
    <row r="35" spans="1:3" ht="15.75">
      <c r="A35" s="49">
        <v>29</v>
      </c>
      <c r="B35" s="50" t="s">
        <v>56</v>
      </c>
      <c r="C35" s="6"/>
    </row>
    <row r="36" spans="1:3" ht="15.75">
      <c r="A36" s="49">
        <v>30</v>
      </c>
      <c r="B36" s="50" t="s">
        <v>65</v>
      </c>
      <c r="C36" s="6">
        <v>1164.59</v>
      </c>
    </row>
    <row r="37" spans="1:3" ht="15.75">
      <c r="A37" s="51"/>
      <c r="B37" s="51" t="s">
        <v>28</v>
      </c>
      <c r="C37" s="57">
        <f>SUM(C7:C36)</f>
        <v>235910.49000000002</v>
      </c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40"/>
  <sheetViews>
    <sheetView workbookViewId="0" topLeftCell="A3">
      <selection activeCell="C45" sqref="C45:C46"/>
    </sheetView>
  </sheetViews>
  <sheetFormatPr defaultColWidth="9.140625" defaultRowHeight="12.75"/>
  <cols>
    <col min="2" max="2" width="31.28125" style="0" customWidth="1"/>
    <col min="3" max="3" width="18.7109375" style="0" customWidth="1"/>
    <col min="4" max="4" width="16.57421875" style="0" customWidth="1"/>
    <col min="5" max="5" width="16.140625" style="0" bestFit="1" customWidth="1"/>
  </cols>
  <sheetData>
    <row r="3" spans="1:7" ht="12.75" customHeight="1">
      <c r="A3" s="84" t="s">
        <v>90</v>
      </c>
      <c r="B3" s="84"/>
      <c r="C3" s="84"/>
      <c r="D3" s="84"/>
      <c r="E3" s="84"/>
      <c r="F3" s="84"/>
      <c r="G3" s="84"/>
    </row>
    <row r="4" spans="1:7" ht="15">
      <c r="A4" s="85"/>
      <c r="B4" s="85"/>
      <c r="C4" s="37" t="s">
        <v>33</v>
      </c>
      <c r="D4" s="1"/>
      <c r="E4" s="32"/>
      <c r="F4" s="32"/>
      <c r="G4" s="32"/>
    </row>
    <row r="5" spans="1:7" ht="15.75">
      <c r="A5" s="44" t="s">
        <v>0</v>
      </c>
      <c r="B5" s="45" t="s">
        <v>1</v>
      </c>
      <c r="C5" s="38" t="s">
        <v>34</v>
      </c>
      <c r="D5" s="38" t="s">
        <v>35</v>
      </c>
      <c r="E5" s="39" t="s">
        <v>36</v>
      </c>
      <c r="F5" s="32"/>
      <c r="G5" s="32"/>
    </row>
    <row r="6" spans="1:7" ht="15.75">
      <c r="A6" s="49">
        <v>1</v>
      </c>
      <c r="B6" s="50" t="s">
        <v>6</v>
      </c>
      <c r="C6" s="6">
        <v>15255.58</v>
      </c>
      <c r="D6" s="6">
        <v>24735.16</v>
      </c>
      <c r="E6" s="7">
        <f>C6+D6</f>
        <v>39990.74</v>
      </c>
      <c r="F6" s="32"/>
      <c r="G6" s="32"/>
    </row>
    <row r="7" spans="1:7" ht="15.75">
      <c r="A7" s="49">
        <v>2</v>
      </c>
      <c r="B7" s="50" t="s">
        <v>7</v>
      </c>
      <c r="C7" s="6">
        <v>2115.13</v>
      </c>
      <c r="D7" s="6">
        <v>2025.93</v>
      </c>
      <c r="E7" s="7">
        <f aca="true" t="shared" si="0" ref="E7:E36">C7+D7</f>
        <v>4141.06</v>
      </c>
      <c r="F7" s="32"/>
      <c r="G7" s="32"/>
    </row>
    <row r="8" spans="1:7" ht="15.75">
      <c r="A8" s="49">
        <v>3</v>
      </c>
      <c r="B8" s="50" t="s">
        <v>8</v>
      </c>
      <c r="C8" s="6">
        <v>1384.6</v>
      </c>
      <c r="D8" s="6">
        <v>2314.65</v>
      </c>
      <c r="E8" s="7">
        <f t="shared" si="0"/>
        <v>3699.25</v>
      </c>
      <c r="F8" s="32"/>
      <c r="G8" s="32"/>
    </row>
    <row r="9" spans="1:7" ht="15.75">
      <c r="A9" s="49">
        <v>4</v>
      </c>
      <c r="B9" s="50" t="s">
        <v>9</v>
      </c>
      <c r="C9" s="6">
        <v>6556.86</v>
      </c>
      <c r="D9" s="6">
        <v>13508.87</v>
      </c>
      <c r="E9" s="7">
        <f t="shared" si="0"/>
        <v>20065.73</v>
      </c>
      <c r="F9" s="32"/>
      <c r="G9" s="32"/>
    </row>
    <row r="10" spans="1:7" ht="15.75">
      <c r="A10" s="49">
        <v>5</v>
      </c>
      <c r="B10" s="50" t="s">
        <v>10</v>
      </c>
      <c r="C10" s="6">
        <v>32720.13</v>
      </c>
      <c r="D10" s="6">
        <v>62022.36</v>
      </c>
      <c r="E10" s="7">
        <f t="shared" si="0"/>
        <v>94742.49</v>
      </c>
      <c r="F10" s="32"/>
      <c r="G10" s="32"/>
    </row>
    <row r="11" spans="1:7" ht="15.75">
      <c r="A11" s="49">
        <v>6</v>
      </c>
      <c r="B11" s="50" t="s">
        <v>54</v>
      </c>
      <c r="C11" s="6">
        <v>8735.26</v>
      </c>
      <c r="D11" s="6">
        <v>19901.24</v>
      </c>
      <c r="E11" s="7">
        <f t="shared" si="0"/>
        <v>28636.5</v>
      </c>
      <c r="F11" s="32"/>
      <c r="G11" s="32"/>
    </row>
    <row r="12" spans="1:7" ht="15.75">
      <c r="A12" s="49">
        <v>7</v>
      </c>
      <c r="B12" s="50" t="s">
        <v>11</v>
      </c>
      <c r="C12" s="6">
        <v>46184.12</v>
      </c>
      <c r="D12" s="6">
        <v>95050.75</v>
      </c>
      <c r="E12" s="7">
        <f t="shared" si="0"/>
        <v>141234.87</v>
      </c>
      <c r="F12" s="32"/>
      <c r="G12" s="32"/>
    </row>
    <row r="13" spans="1:7" ht="15.75">
      <c r="A13" s="49">
        <v>8</v>
      </c>
      <c r="B13" s="50" t="s">
        <v>12</v>
      </c>
      <c r="C13" s="6">
        <v>4574.75</v>
      </c>
      <c r="D13" s="6">
        <v>10823.37</v>
      </c>
      <c r="E13" s="7">
        <f t="shared" si="0"/>
        <v>15398.12</v>
      </c>
      <c r="F13" s="32"/>
      <c r="G13" s="32"/>
    </row>
    <row r="14" spans="1:7" ht="15.75">
      <c r="A14" s="49">
        <v>9</v>
      </c>
      <c r="B14" s="50" t="s">
        <v>13</v>
      </c>
      <c r="C14" s="6">
        <v>8644.93</v>
      </c>
      <c r="D14" s="6">
        <v>17664.07</v>
      </c>
      <c r="E14" s="7">
        <f t="shared" si="0"/>
        <v>26309</v>
      </c>
      <c r="F14" s="32"/>
      <c r="G14" s="32"/>
    </row>
    <row r="15" spans="1:7" ht="15.75">
      <c r="A15" s="49">
        <v>10</v>
      </c>
      <c r="B15" s="50" t="s">
        <v>14</v>
      </c>
      <c r="C15" s="6">
        <v>37.49</v>
      </c>
      <c r="D15" s="6">
        <v>685.94</v>
      </c>
      <c r="E15" s="7">
        <f t="shared" si="0"/>
        <v>723.4300000000001</v>
      </c>
      <c r="F15" s="32"/>
      <c r="G15" s="32"/>
    </row>
    <row r="16" spans="1:7" ht="15.75">
      <c r="A16" s="49">
        <v>11</v>
      </c>
      <c r="B16" s="50" t="s">
        <v>15</v>
      </c>
      <c r="C16" s="6">
        <v>7512</v>
      </c>
      <c r="D16" s="6">
        <v>9207.77</v>
      </c>
      <c r="E16" s="7">
        <f t="shared" si="0"/>
        <v>16719.77</v>
      </c>
      <c r="F16" s="32"/>
      <c r="G16" s="32"/>
    </row>
    <row r="17" spans="1:7" ht="15.75">
      <c r="A17" s="49">
        <v>12</v>
      </c>
      <c r="B17" s="50" t="s">
        <v>16</v>
      </c>
      <c r="C17" s="6"/>
      <c r="D17" s="6"/>
      <c r="E17" s="7">
        <f t="shared" si="0"/>
        <v>0</v>
      </c>
      <c r="F17" s="32"/>
      <c r="G17" s="32"/>
    </row>
    <row r="18" spans="1:7" ht="15.75">
      <c r="A18" s="49">
        <v>13</v>
      </c>
      <c r="B18" s="50" t="s">
        <v>17</v>
      </c>
      <c r="C18" s="6"/>
      <c r="D18" s="6"/>
      <c r="E18" s="7">
        <f t="shared" si="0"/>
        <v>0</v>
      </c>
      <c r="F18" s="32"/>
      <c r="G18" s="32"/>
    </row>
    <row r="19" spans="1:7" ht="15.75">
      <c r="A19" s="49">
        <v>14</v>
      </c>
      <c r="B19" s="50" t="s">
        <v>18</v>
      </c>
      <c r="C19" s="6">
        <v>5241.48</v>
      </c>
      <c r="D19" s="6">
        <v>10345.45</v>
      </c>
      <c r="E19" s="7">
        <f t="shared" si="0"/>
        <v>15586.93</v>
      </c>
      <c r="F19" s="32"/>
      <c r="G19" s="32"/>
    </row>
    <row r="20" spans="1:7" ht="15.75">
      <c r="A20" s="49">
        <v>15</v>
      </c>
      <c r="B20" s="50" t="s">
        <v>19</v>
      </c>
      <c r="C20" s="6">
        <v>15468.79</v>
      </c>
      <c r="D20" s="6">
        <v>24564.94</v>
      </c>
      <c r="E20" s="7">
        <f t="shared" si="0"/>
        <v>40033.729999999996</v>
      </c>
      <c r="F20" s="32"/>
      <c r="G20" s="32"/>
    </row>
    <row r="21" spans="1:7" ht="15.75">
      <c r="A21" s="49">
        <v>16</v>
      </c>
      <c r="B21" s="50" t="s">
        <v>20</v>
      </c>
      <c r="C21" s="6"/>
      <c r="D21" s="6"/>
      <c r="E21" s="7">
        <f t="shared" si="0"/>
        <v>0</v>
      </c>
      <c r="F21" s="32"/>
      <c r="G21" s="32"/>
    </row>
    <row r="22" spans="1:7" ht="15.75">
      <c r="A22" s="49">
        <v>17</v>
      </c>
      <c r="B22" s="50" t="s">
        <v>21</v>
      </c>
      <c r="C22" s="6">
        <v>1418.87</v>
      </c>
      <c r="D22" s="6">
        <v>1760.63</v>
      </c>
      <c r="E22" s="7">
        <f t="shared" si="0"/>
        <v>3179.5</v>
      </c>
      <c r="F22" s="32"/>
      <c r="G22" s="32"/>
    </row>
    <row r="23" spans="1:7" ht="15.75">
      <c r="A23" s="49">
        <v>18</v>
      </c>
      <c r="B23" s="50" t="s">
        <v>22</v>
      </c>
      <c r="C23" s="6">
        <v>15236.74</v>
      </c>
      <c r="D23" s="6">
        <v>20015.4</v>
      </c>
      <c r="E23" s="7">
        <f t="shared" si="0"/>
        <v>35252.14</v>
      </c>
      <c r="F23" s="32"/>
      <c r="G23" s="32"/>
    </row>
    <row r="24" spans="1:7" ht="15.75">
      <c r="A24" s="49">
        <v>19</v>
      </c>
      <c r="B24" s="50" t="s">
        <v>23</v>
      </c>
      <c r="C24" s="6">
        <v>16203.91</v>
      </c>
      <c r="D24" s="6">
        <v>35111.93</v>
      </c>
      <c r="E24" s="7">
        <f t="shared" si="0"/>
        <v>51315.84</v>
      </c>
      <c r="F24" s="32"/>
      <c r="G24" s="32"/>
    </row>
    <row r="25" spans="1:7" ht="15.75">
      <c r="A25" s="49">
        <v>20</v>
      </c>
      <c r="B25" s="50" t="s">
        <v>24</v>
      </c>
      <c r="C25" s="6">
        <v>1910.41</v>
      </c>
      <c r="D25" s="6">
        <v>9209.82</v>
      </c>
      <c r="E25" s="7">
        <f t="shared" si="0"/>
        <v>11120.23</v>
      </c>
      <c r="F25" s="32"/>
      <c r="G25" s="32"/>
    </row>
    <row r="26" spans="1:7" ht="15.75">
      <c r="A26" s="49">
        <v>21</v>
      </c>
      <c r="B26" s="50" t="s">
        <v>25</v>
      </c>
      <c r="C26" s="6"/>
      <c r="D26" s="6"/>
      <c r="E26" s="7">
        <f t="shared" si="0"/>
        <v>0</v>
      </c>
      <c r="F26" s="32"/>
      <c r="G26" s="32"/>
    </row>
    <row r="27" spans="1:7" ht="15.75">
      <c r="A27" s="49">
        <v>22</v>
      </c>
      <c r="B27" s="50" t="s">
        <v>26</v>
      </c>
      <c r="C27" s="6">
        <v>15205.92</v>
      </c>
      <c r="D27" s="6">
        <v>29427.21</v>
      </c>
      <c r="E27" s="7">
        <f t="shared" si="0"/>
        <v>44633.13</v>
      </c>
      <c r="F27" s="32"/>
      <c r="G27" s="32"/>
    </row>
    <row r="28" spans="1:7" ht="15.75">
      <c r="A28" s="49">
        <v>23</v>
      </c>
      <c r="B28" s="50" t="s">
        <v>27</v>
      </c>
      <c r="C28" s="6">
        <v>4731.81</v>
      </c>
      <c r="D28" s="6">
        <v>6773.94</v>
      </c>
      <c r="E28" s="7">
        <f t="shared" si="0"/>
        <v>11505.75</v>
      </c>
      <c r="F28" s="32"/>
      <c r="G28" s="32"/>
    </row>
    <row r="29" spans="1:7" ht="15.75">
      <c r="A29" s="49">
        <v>24</v>
      </c>
      <c r="B29" s="50" t="s">
        <v>37</v>
      </c>
      <c r="C29" s="6"/>
      <c r="D29" s="6"/>
      <c r="E29" s="7">
        <f t="shared" si="0"/>
        <v>0</v>
      </c>
      <c r="F29" s="32"/>
      <c r="G29" s="32"/>
    </row>
    <row r="30" spans="1:7" ht="15.75">
      <c r="A30" s="49">
        <v>25</v>
      </c>
      <c r="B30" s="50" t="s">
        <v>38</v>
      </c>
      <c r="C30" s="6">
        <v>3514.33</v>
      </c>
      <c r="D30" s="6">
        <v>8096.79</v>
      </c>
      <c r="E30" s="7">
        <f t="shared" si="0"/>
        <v>11611.119999999999</v>
      </c>
      <c r="F30" s="32"/>
      <c r="G30" s="32"/>
    </row>
    <row r="31" spans="1:7" ht="15.75">
      <c r="A31" s="49">
        <v>26</v>
      </c>
      <c r="B31" s="50" t="s">
        <v>40</v>
      </c>
      <c r="C31" s="6">
        <v>1415.67</v>
      </c>
      <c r="D31" s="6">
        <v>567.14</v>
      </c>
      <c r="E31" s="7">
        <f t="shared" si="0"/>
        <v>1982.81</v>
      </c>
      <c r="F31" s="32"/>
      <c r="G31" s="32"/>
    </row>
    <row r="32" spans="1:7" ht="15.75">
      <c r="A32" s="49">
        <v>27</v>
      </c>
      <c r="B32" s="50" t="s">
        <v>42</v>
      </c>
      <c r="C32" s="6"/>
      <c r="D32" s="6"/>
      <c r="E32" s="7">
        <f t="shared" si="0"/>
        <v>0</v>
      </c>
      <c r="F32" s="32"/>
      <c r="G32" s="32"/>
    </row>
    <row r="33" spans="1:7" ht="15.75">
      <c r="A33" s="49">
        <v>28</v>
      </c>
      <c r="B33" s="50" t="s">
        <v>55</v>
      </c>
      <c r="C33" s="6"/>
      <c r="D33" s="6"/>
      <c r="E33" s="7">
        <f t="shared" si="0"/>
        <v>0</v>
      </c>
      <c r="F33" s="32"/>
      <c r="G33" s="32"/>
    </row>
    <row r="34" spans="1:7" ht="15.75">
      <c r="A34" s="49">
        <v>29</v>
      </c>
      <c r="B34" s="50" t="s">
        <v>56</v>
      </c>
      <c r="C34" s="6">
        <v>399.52</v>
      </c>
      <c r="D34" s="6">
        <v>1575.55</v>
      </c>
      <c r="E34" s="7">
        <f t="shared" si="0"/>
        <v>1975.07</v>
      </c>
      <c r="F34" s="32"/>
      <c r="G34" s="32"/>
    </row>
    <row r="35" spans="1:7" ht="15.75">
      <c r="A35" s="49">
        <v>30</v>
      </c>
      <c r="B35" s="50" t="s">
        <v>65</v>
      </c>
      <c r="C35" s="6"/>
      <c r="D35" s="6"/>
      <c r="E35" s="7">
        <f t="shared" si="0"/>
        <v>0</v>
      </c>
      <c r="F35" s="32"/>
      <c r="G35" s="32"/>
    </row>
    <row r="36" spans="1:7" ht="15.75">
      <c r="A36" s="51"/>
      <c r="B36" s="51" t="s">
        <v>28</v>
      </c>
      <c r="C36" s="6">
        <f>SUM(C6:C35)</f>
        <v>214468.3</v>
      </c>
      <c r="D36" s="6">
        <f>SUM(D6:D35)</f>
        <v>405388.91000000003</v>
      </c>
      <c r="E36" s="7">
        <f t="shared" si="0"/>
        <v>619857.21</v>
      </c>
      <c r="F36" s="32"/>
      <c r="G36" s="32"/>
    </row>
    <row r="37" spans="1:7" ht="14.25">
      <c r="A37" s="32"/>
      <c r="B37" s="32"/>
      <c r="C37" s="32"/>
      <c r="D37" s="32"/>
      <c r="E37" s="1"/>
      <c r="F37" s="32"/>
      <c r="G37" s="32"/>
    </row>
    <row r="38" spans="1:7" ht="14.25">
      <c r="A38" s="32"/>
      <c r="B38" s="32"/>
      <c r="C38" s="32"/>
      <c r="D38" s="32"/>
      <c r="E38" s="32"/>
      <c r="F38" s="32"/>
      <c r="G38" s="32"/>
    </row>
    <row r="39" ht="12.75">
      <c r="E39" s="3"/>
    </row>
    <row r="40" ht="12.75">
      <c r="D40" t="s">
        <v>83</v>
      </c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40"/>
  <sheetViews>
    <sheetView workbookViewId="0" topLeftCell="A1">
      <selection activeCell="E39" sqref="E39"/>
    </sheetView>
  </sheetViews>
  <sheetFormatPr defaultColWidth="9.140625" defaultRowHeight="12.75"/>
  <cols>
    <col min="2" max="2" width="32.140625" style="0" customWidth="1"/>
    <col min="3" max="3" width="14.421875" style="0" customWidth="1"/>
    <col min="4" max="4" width="13.421875" style="0" bestFit="1" customWidth="1"/>
  </cols>
  <sheetData>
    <row r="3" spans="1:6" ht="15">
      <c r="A3" s="87" t="s">
        <v>91</v>
      </c>
      <c r="B3" s="87"/>
      <c r="C3" s="87"/>
      <c r="D3" s="87"/>
      <c r="E3" s="87"/>
      <c r="F3" s="87"/>
    </row>
    <row r="4" spans="1:6" ht="15">
      <c r="A4" s="86"/>
      <c r="B4" s="86"/>
      <c r="C4" s="86"/>
      <c r="D4" s="86"/>
      <c r="E4" s="86"/>
      <c r="F4" s="32"/>
    </row>
    <row r="5" spans="1:6" ht="31.5">
      <c r="A5" s="44" t="s">
        <v>0</v>
      </c>
      <c r="B5" s="45" t="s">
        <v>1</v>
      </c>
      <c r="C5" s="45" t="s">
        <v>57</v>
      </c>
      <c r="D5" s="45" t="s">
        <v>58</v>
      </c>
      <c r="E5" s="32"/>
      <c r="F5" s="32"/>
    </row>
    <row r="6" spans="1:4" ht="15.75">
      <c r="A6" s="49">
        <v>1</v>
      </c>
      <c r="B6" s="50" t="s">
        <v>6</v>
      </c>
      <c r="C6" s="56">
        <v>9480</v>
      </c>
      <c r="D6" s="56"/>
    </row>
    <row r="7" spans="1:4" ht="15.75">
      <c r="A7" s="49">
        <v>2</v>
      </c>
      <c r="B7" s="50" t="s">
        <v>7</v>
      </c>
      <c r="C7" s="56">
        <v>600</v>
      </c>
      <c r="D7" s="56"/>
    </row>
    <row r="8" spans="1:4" ht="15.75">
      <c r="A8" s="49">
        <v>3</v>
      </c>
      <c r="B8" s="50" t="s">
        <v>8</v>
      </c>
      <c r="C8" s="56">
        <v>360</v>
      </c>
      <c r="D8" s="56"/>
    </row>
    <row r="9" spans="1:4" ht="15.75">
      <c r="A9" s="49">
        <v>4</v>
      </c>
      <c r="B9" s="50" t="s">
        <v>9</v>
      </c>
      <c r="C9" s="56">
        <v>2880</v>
      </c>
      <c r="D9" s="56"/>
    </row>
    <row r="10" spans="1:4" ht="15.75">
      <c r="A10" s="49">
        <v>5</v>
      </c>
      <c r="B10" s="50" t="s">
        <v>10</v>
      </c>
      <c r="C10" s="56">
        <v>14040</v>
      </c>
      <c r="D10" s="56"/>
    </row>
    <row r="11" spans="1:4" ht="15.75">
      <c r="A11" s="49">
        <v>6</v>
      </c>
      <c r="B11" s="50" t="s">
        <v>54</v>
      </c>
      <c r="C11" s="56">
        <v>3720</v>
      </c>
      <c r="D11" s="56"/>
    </row>
    <row r="12" spans="1:4" ht="15.75">
      <c r="A12" s="49">
        <v>7</v>
      </c>
      <c r="B12" s="50" t="s">
        <v>11</v>
      </c>
      <c r="C12" s="56">
        <v>17760</v>
      </c>
      <c r="D12" s="56">
        <v>3840</v>
      </c>
    </row>
    <row r="13" spans="1:4" ht="15.75">
      <c r="A13" s="49">
        <v>8</v>
      </c>
      <c r="B13" s="50" t="s">
        <v>12</v>
      </c>
      <c r="C13" s="56">
        <v>3840</v>
      </c>
      <c r="D13" s="56"/>
    </row>
    <row r="14" spans="1:4" ht="15.75">
      <c r="A14" s="49">
        <v>9</v>
      </c>
      <c r="B14" s="50" t="s">
        <v>13</v>
      </c>
      <c r="C14" s="56">
        <v>3960</v>
      </c>
      <c r="D14" s="56">
        <v>120</v>
      </c>
    </row>
    <row r="15" spans="1:4" ht="15.75">
      <c r="A15" s="49">
        <v>10</v>
      </c>
      <c r="B15" s="50" t="s">
        <v>14</v>
      </c>
      <c r="C15" s="56">
        <v>480</v>
      </c>
      <c r="D15" s="56"/>
    </row>
    <row r="16" spans="1:4" ht="15.75">
      <c r="A16" s="49">
        <v>11</v>
      </c>
      <c r="B16" s="50" t="s">
        <v>15</v>
      </c>
      <c r="C16" s="56">
        <v>5640</v>
      </c>
      <c r="D16" s="56"/>
    </row>
    <row r="17" spans="1:4" ht="15.75">
      <c r="A17" s="49">
        <v>12</v>
      </c>
      <c r="B17" s="50" t="s">
        <v>16</v>
      </c>
      <c r="C17" s="56"/>
      <c r="D17" s="56"/>
    </row>
    <row r="18" spans="1:4" ht="15.75">
      <c r="A18" s="49">
        <v>13</v>
      </c>
      <c r="B18" s="50" t="s">
        <v>17</v>
      </c>
      <c r="C18" s="56"/>
      <c r="D18" s="56"/>
    </row>
    <row r="19" spans="1:4" ht="15.75">
      <c r="A19" s="49">
        <v>14</v>
      </c>
      <c r="B19" s="50" t="s">
        <v>18</v>
      </c>
      <c r="C19" s="56">
        <v>3600</v>
      </c>
      <c r="D19" s="56">
        <v>120</v>
      </c>
    </row>
    <row r="20" spans="1:4" ht="15.75">
      <c r="A20" s="49">
        <v>15</v>
      </c>
      <c r="B20" s="50" t="s">
        <v>19</v>
      </c>
      <c r="C20" s="56">
        <v>5760</v>
      </c>
      <c r="D20" s="56"/>
    </row>
    <row r="21" spans="1:4" ht="15.75">
      <c r="A21" s="49">
        <v>16</v>
      </c>
      <c r="B21" s="50" t="s">
        <v>20</v>
      </c>
      <c r="C21" s="56"/>
      <c r="D21" s="56"/>
    </row>
    <row r="22" spans="1:4" ht="15.75">
      <c r="A22" s="49">
        <v>17</v>
      </c>
      <c r="B22" s="50" t="s">
        <v>21</v>
      </c>
      <c r="C22" s="56">
        <v>120</v>
      </c>
      <c r="D22" s="56"/>
    </row>
    <row r="23" spans="1:4" ht="15.75">
      <c r="A23" s="49">
        <v>18</v>
      </c>
      <c r="B23" s="50" t="s">
        <v>22</v>
      </c>
      <c r="C23" s="56">
        <v>4560</v>
      </c>
      <c r="D23" s="56">
        <v>960</v>
      </c>
    </row>
    <row r="24" spans="1:4" ht="15.75">
      <c r="A24" s="49">
        <v>19</v>
      </c>
      <c r="B24" s="50" t="s">
        <v>23</v>
      </c>
      <c r="C24" s="56">
        <v>6240</v>
      </c>
      <c r="D24" s="56">
        <v>600</v>
      </c>
    </row>
    <row r="25" spans="1:4" ht="15.75">
      <c r="A25" s="49">
        <v>20</v>
      </c>
      <c r="B25" s="50" t="s">
        <v>24</v>
      </c>
      <c r="C25" s="56">
        <v>1200</v>
      </c>
      <c r="D25" s="56"/>
    </row>
    <row r="26" spans="1:4" ht="15.75">
      <c r="A26" s="49">
        <v>21</v>
      </c>
      <c r="B26" s="50" t="s">
        <v>25</v>
      </c>
      <c r="C26" s="56"/>
      <c r="D26" s="56"/>
    </row>
    <row r="27" spans="1:4" ht="15.75">
      <c r="A27" s="49">
        <v>22</v>
      </c>
      <c r="B27" s="50" t="s">
        <v>26</v>
      </c>
      <c r="C27" s="56">
        <v>9600</v>
      </c>
      <c r="D27" s="56">
        <v>960</v>
      </c>
    </row>
    <row r="28" spans="1:4" ht="15.75">
      <c r="A28" s="49">
        <v>23</v>
      </c>
      <c r="B28" s="50" t="s">
        <v>27</v>
      </c>
      <c r="C28" s="56">
        <v>1440</v>
      </c>
      <c r="D28" s="56"/>
    </row>
    <row r="29" spans="1:4" ht="15.75">
      <c r="A29" s="49">
        <v>24</v>
      </c>
      <c r="B29" s="50" t="s">
        <v>37</v>
      </c>
      <c r="C29" s="56"/>
      <c r="D29" s="56"/>
    </row>
    <row r="30" spans="1:4" ht="15.75">
      <c r="A30" s="49">
        <v>25</v>
      </c>
      <c r="B30" s="50" t="s">
        <v>38</v>
      </c>
      <c r="C30" s="56">
        <v>1800</v>
      </c>
      <c r="D30" s="56">
        <v>600</v>
      </c>
    </row>
    <row r="31" spans="1:4" ht="15.75">
      <c r="A31" s="49">
        <v>26</v>
      </c>
      <c r="B31" s="50" t="s">
        <v>40</v>
      </c>
      <c r="C31" s="56">
        <v>120</v>
      </c>
      <c r="D31" s="56"/>
    </row>
    <row r="32" spans="1:4" ht="15.75">
      <c r="A32" s="49">
        <v>27</v>
      </c>
      <c r="B32" s="50" t="s">
        <v>42</v>
      </c>
      <c r="C32" s="56"/>
      <c r="D32" s="56"/>
    </row>
    <row r="33" spans="1:4" ht="15.75">
      <c r="A33" s="49">
        <v>28</v>
      </c>
      <c r="B33" s="50" t="s">
        <v>55</v>
      </c>
      <c r="C33" s="56"/>
      <c r="D33" s="56"/>
    </row>
    <row r="34" spans="1:4" ht="15.75">
      <c r="A34" s="49">
        <v>29</v>
      </c>
      <c r="B34" s="50" t="s">
        <v>56</v>
      </c>
      <c r="C34" s="56">
        <v>240</v>
      </c>
      <c r="D34" s="56"/>
    </row>
    <row r="35" spans="1:4" ht="15.75">
      <c r="A35" s="49">
        <v>30</v>
      </c>
      <c r="B35" s="50" t="s">
        <v>65</v>
      </c>
      <c r="C35" s="56">
        <v>240</v>
      </c>
      <c r="D35" s="56"/>
    </row>
    <row r="36" spans="1:4" ht="15.75">
      <c r="A36" s="51"/>
      <c r="B36" s="51" t="s">
        <v>28</v>
      </c>
      <c r="C36" s="57">
        <f>SUM(C6:C35)</f>
        <v>97680</v>
      </c>
      <c r="D36" s="57">
        <f>SUM(D6:D35)</f>
        <v>7200</v>
      </c>
    </row>
    <row r="38" ht="12.75">
      <c r="E38" s="3"/>
    </row>
    <row r="40" ht="12.75">
      <c r="C40" s="3"/>
    </row>
  </sheetData>
  <mergeCells count="2">
    <mergeCell ref="A4:E4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36"/>
  <sheetViews>
    <sheetView workbookViewId="0" topLeftCell="A2">
      <selection activeCell="F43" sqref="F43"/>
    </sheetView>
  </sheetViews>
  <sheetFormatPr defaultColWidth="9.140625" defaultRowHeight="12.75"/>
  <cols>
    <col min="2" max="2" width="36.8515625" style="0" bestFit="1" customWidth="1"/>
    <col min="3" max="3" width="16.8515625" style="0" customWidth="1"/>
    <col min="9" max="9" width="16.57421875" style="0" customWidth="1"/>
  </cols>
  <sheetData>
    <row r="2" spans="1:5" ht="12.75">
      <c r="A2" s="53"/>
      <c r="B2" s="53"/>
      <c r="C2" s="53"/>
      <c r="D2" s="53"/>
      <c r="E2" s="53"/>
    </row>
    <row r="3" spans="1:5" ht="15">
      <c r="A3" s="54" t="s">
        <v>92</v>
      </c>
      <c r="B3" s="54"/>
      <c r="C3" s="54"/>
      <c r="D3" s="54"/>
      <c r="E3" s="54"/>
    </row>
    <row r="4" spans="1:5" ht="14.25">
      <c r="A4" s="32"/>
      <c r="B4" s="32"/>
      <c r="C4" s="32"/>
      <c r="D4" s="32"/>
      <c r="E4" s="32"/>
    </row>
    <row r="5" spans="1:5" ht="47.25">
      <c r="A5" s="44" t="s">
        <v>0</v>
      </c>
      <c r="B5" s="45" t="s">
        <v>1</v>
      </c>
      <c r="C5" s="45" t="s">
        <v>60</v>
      </c>
      <c r="D5" s="32"/>
      <c r="E5" s="32"/>
    </row>
    <row r="6" spans="1:3" ht="15.75">
      <c r="A6" s="49">
        <v>1</v>
      </c>
      <c r="B6" s="50" t="s">
        <v>6</v>
      </c>
      <c r="C6" s="56">
        <v>17232</v>
      </c>
    </row>
    <row r="7" spans="1:3" ht="15.75">
      <c r="A7" s="49">
        <v>2</v>
      </c>
      <c r="B7" s="50" t="s">
        <v>7</v>
      </c>
      <c r="C7" s="56"/>
    </row>
    <row r="8" spans="1:3" ht="15.75">
      <c r="A8" s="49">
        <v>3</v>
      </c>
      <c r="B8" s="50" t="s">
        <v>8</v>
      </c>
      <c r="C8" s="56"/>
    </row>
    <row r="9" spans="1:3" ht="15.75">
      <c r="A9" s="49">
        <v>4</v>
      </c>
      <c r="B9" s="50" t="s">
        <v>9</v>
      </c>
      <c r="C9" s="56">
        <v>12889.53</v>
      </c>
    </row>
    <row r="10" spans="1:3" ht="15.75">
      <c r="A10" s="49">
        <v>5</v>
      </c>
      <c r="B10" s="50" t="s">
        <v>10</v>
      </c>
      <c r="C10" s="56"/>
    </row>
    <row r="11" spans="1:3" ht="15.75">
      <c r="A11" s="49">
        <v>6</v>
      </c>
      <c r="B11" s="50" t="s">
        <v>54</v>
      </c>
      <c r="C11" s="56"/>
    </row>
    <row r="12" spans="1:3" ht="15.75">
      <c r="A12" s="49">
        <v>7</v>
      </c>
      <c r="B12" s="50" t="s">
        <v>11</v>
      </c>
      <c r="C12" s="56">
        <v>38845.72</v>
      </c>
    </row>
    <row r="13" spans="1:3" ht="15.75">
      <c r="A13" s="49">
        <v>8</v>
      </c>
      <c r="B13" s="50" t="s">
        <v>12</v>
      </c>
      <c r="C13" s="56">
        <v>25779.06</v>
      </c>
    </row>
    <row r="14" spans="1:3" ht="15.75">
      <c r="A14" s="49">
        <v>9</v>
      </c>
      <c r="B14" s="50" t="s">
        <v>13</v>
      </c>
      <c r="C14" s="56"/>
    </row>
    <row r="15" spans="1:3" ht="15.75">
      <c r="A15" s="49">
        <v>10</v>
      </c>
      <c r="B15" s="50" t="s">
        <v>14</v>
      </c>
      <c r="C15" s="56"/>
    </row>
    <row r="16" spans="1:3" ht="15.75">
      <c r="A16" s="49">
        <v>11</v>
      </c>
      <c r="B16" s="50" t="s">
        <v>15</v>
      </c>
      <c r="C16" s="56"/>
    </row>
    <row r="17" spans="1:3" ht="15.75">
      <c r="A17" s="49">
        <v>12</v>
      </c>
      <c r="B17" s="50" t="s">
        <v>16</v>
      </c>
      <c r="C17" s="56"/>
    </row>
    <row r="18" spans="1:3" ht="15.75">
      <c r="A18" s="49">
        <v>13</v>
      </c>
      <c r="B18" s="50" t="s">
        <v>17</v>
      </c>
      <c r="C18" s="56"/>
    </row>
    <row r="19" spans="1:3" ht="15.75">
      <c r="A19" s="49">
        <v>14</v>
      </c>
      <c r="B19" s="50" t="s">
        <v>18</v>
      </c>
      <c r="C19" s="56"/>
    </row>
    <row r="20" spans="1:3" ht="15.75">
      <c r="A20" s="49">
        <v>15</v>
      </c>
      <c r="B20" s="50" t="s">
        <v>19</v>
      </c>
      <c r="C20" s="56"/>
    </row>
    <row r="21" spans="1:3" ht="15.75">
      <c r="A21" s="49">
        <v>16</v>
      </c>
      <c r="B21" s="50" t="s">
        <v>20</v>
      </c>
      <c r="C21" s="56"/>
    </row>
    <row r="22" spans="1:3" ht="15.75">
      <c r="A22" s="49">
        <v>17</v>
      </c>
      <c r="B22" s="50" t="s">
        <v>21</v>
      </c>
      <c r="C22" s="56"/>
    </row>
    <row r="23" spans="1:3" ht="15.75">
      <c r="A23" s="49">
        <v>18</v>
      </c>
      <c r="B23" s="50" t="s">
        <v>22</v>
      </c>
      <c r="C23" s="56">
        <v>29202.74</v>
      </c>
    </row>
    <row r="24" spans="1:3" ht="15.75">
      <c r="A24" s="49">
        <v>19</v>
      </c>
      <c r="B24" s="50" t="s">
        <v>23</v>
      </c>
      <c r="C24" s="56">
        <v>22866.65</v>
      </c>
    </row>
    <row r="25" spans="1:3" ht="15.75">
      <c r="A25" s="49">
        <v>20</v>
      </c>
      <c r="B25" s="50" t="s">
        <v>24</v>
      </c>
      <c r="C25" s="56"/>
    </row>
    <row r="26" spans="1:3" ht="15.75">
      <c r="A26" s="49">
        <v>21</v>
      </c>
      <c r="B26" s="50" t="s">
        <v>25</v>
      </c>
      <c r="C26" s="56"/>
    </row>
    <row r="27" spans="1:3" ht="15.75">
      <c r="A27" s="49">
        <v>22</v>
      </c>
      <c r="B27" s="50" t="s">
        <v>26</v>
      </c>
      <c r="C27" s="56">
        <v>8616</v>
      </c>
    </row>
    <row r="28" spans="1:3" ht="15.75">
      <c r="A28" s="49">
        <v>23</v>
      </c>
      <c r="B28" s="50" t="s">
        <v>27</v>
      </c>
      <c r="C28" s="56"/>
    </row>
    <row r="29" spans="1:3" ht="15.75">
      <c r="A29" s="49">
        <v>24</v>
      </c>
      <c r="B29" s="50" t="s">
        <v>37</v>
      </c>
      <c r="C29" s="56"/>
    </row>
    <row r="30" spans="1:3" ht="15.75">
      <c r="A30" s="49">
        <v>25</v>
      </c>
      <c r="B30" s="50" t="s">
        <v>38</v>
      </c>
      <c r="C30" s="56"/>
    </row>
    <row r="31" spans="1:3" ht="15.75">
      <c r="A31" s="49">
        <v>26</v>
      </c>
      <c r="B31" s="50" t="s">
        <v>40</v>
      </c>
      <c r="C31" s="56"/>
    </row>
    <row r="32" spans="1:3" ht="15.75">
      <c r="A32" s="49">
        <v>27</v>
      </c>
      <c r="B32" s="50" t="s">
        <v>42</v>
      </c>
      <c r="C32" s="56"/>
    </row>
    <row r="33" spans="1:3" ht="15.75">
      <c r="A33" s="49">
        <v>28</v>
      </c>
      <c r="B33" s="50" t="s">
        <v>55</v>
      </c>
      <c r="C33" s="56"/>
    </row>
    <row r="34" spans="1:3" ht="15.75">
      <c r="A34" s="49">
        <v>29</v>
      </c>
      <c r="B34" s="50" t="s">
        <v>56</v>
      </c>
      <c r="C34" s="56"/>
    </row>
    <row r="35" spans="1:3" ht="15.75">
      <c r="A35" s="49">
        <v>30</v>
      </c>
      <c r="B35" s="50" t="s">
        <v>65</v>
      </c>
      <c r="C35" s="56"/>
    </row>
    <row r="36" spans="1:3" ht="15.75">
      <c r="A36" s="51"/>
      <c r="B36" s="51" t="s">
        <v>28</v>
      </c>
      <c r="C36" s="57">
        <f>SUM(C6:C35)</f>
        <v>155431.7</v>
      </c>
    </row>
  </sheetData>
  <printOptions/>
  <pageMargins left="0.75" right="0.75" top="1" bottom="1" header="0.5" footer="0.5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1">
      <selection activeCell="J9" sqref="J9"/>
    </sheetView>
  </sheetViews>
  <sheetFormatPr defaultColWidth="9.140625" defaultRowHeight="12.75"/>
  <cols>
    <col min="2" max="2" width="31.28125" style="0" bestFit="1" customWidth="1"/>
    <col min="3" max="3" width="17.28125" style="0" customWidth="1"/>
  </cols>
  <sheetData>
    <row r="2" spans="1:6" ht="12.75">
      <c r="A2" s="88" t="s">
        <v>93</v>
      </c>
      <c r="B2" s="83"/>
      <c r="C2" s="83"/>
      <c r="D2" s="83"/>
      <c r="E2" s="83"/>
      <c r="F2" s="83"/>
    </row>
    <row r="3" spans="1:6" ht="12.75">
      <c r="A3" s="83"/>
      <c r="B3" s="83"/>
      <c r="C3" s="83"/>
      <c r="D3" s="83"/>
      <c r="E3" s="83"/>
      <c r="F3" s="83"/>
    </row>
    <row r="4" spans="1:5" ht="63">
      <c r="A4" s="44" t="s">
        <v>0</v>
      </c>
      <c r="B4" s="45" t="s">
        <v>1</v>
      </c>
      <c r="C4" s="45" t="s">
        <v>75</v>
      </c>
      <c r="D4" s="32"/>
      <c r="E4" s="32"/>
    </row>
    <row r="5" spans="1:3" ht="15.75">
      <c r="A5" s="49">
        <v>1</v>
      </c>
      <c r="B5" s="50" t="s">
        <v>6</v>
      </c>
      <c r="C5" s="56"/>
    </row>
    <row r="6" spans="1:3" ht="15.75">
      <c r="A6" s="49">
        <v>2</v>
      </c>
      <c r="B6" s="50" t="s">
        <v>7</v>
      </c>
      <c r="C6" s="56"/>
    </row>
    <row r="7" spans="1:3" ht="15.75">
      <c r="A7" s="49">
        <v>3</v>
      </c>
      <c r="B7" s="50" t="s">
        <v>8</v>
      </c>
      <c r="C7" s="56"/>
    </row>
    <row r="8" spans="1:3" ht="15.75">
      <c r="A8" s="49">
        <v>4</v>
      </c>
      <c r="B8" s="50" t="s">
        <v>9</v>
      </c>
      <c r="C8" s="56"/>
    </row>
    <row r="9" spans="1:3" ht="15.75">
      <c r="A9" s="49">
        <v>5</v>
      </c>
      <c r="B9" s="50" t="s">
        <v>10</v>
      </c>
      <c r="C9" s="56"/>
    </row>
    <row r="10" spans="1:3" ht="15.75">
      <c r="A10" s="49">
        <v>6</v>
      </c>
      <c r="B10" s="50" t="s">
        <v>54</v>
      </c>
      <c r="C10" s="56"/>
    </row>
    <row r="11" spans="1:3" ht="15.75">
      <c r="A11" s="49">
        <v>7</v>
      </c>
      <c r="B11" s="50" t="s">
        <v>11</v>
      </c>
      <c r="C11" s="56"/>
    </row>
    <row r="12" spans="1:3" ht="15.75">
      <c r="A12" s="49">
        <v>8</v>
      </c>
      <c r="B12" s="50" t="s">
        <v>12</v>
      </c>
      <c r="C12" s="56"/>
    </row>
    <row r="13" spans="1:3" ht="15.75">
      <c r="A13" s="49">
        <v>9</v>
      </c>
      <c r="B13" s="50" t="s">
        <v>13</v>
      </c>
      <c r="C13" s="56"/>
    </row>
    <row r="14" spans="1:3" ht="15.75">
      <c r="A14" s="49">
        <v>10</v>
      </c>
      <c r="B14" s="50" t="s">
        <v>14</v>
      </c>
      <c r="C14" s="56"/>
    </row>
    <row r="15" spans="1:3" ht="15.75">
      <c r="A15" s="49">
        <v>11</v>
      </c>
      <c r="B15" s="50" t="s">
        <v>15</v>
      </c>
      <c r="C15" s="56"/>
    </row>
    <row r="16" spans="1:3" ht="15.75">
      <c r="A16" s="49">
        <v>12</v>
      </c>
      <c r="B16" s="50" t="s">
        <v>16</v>
      </c>
      <c r="C16" s="56"/>
    </row>
    <row r="17" spans="1:3" ht="15.75">
      <c r="A17" s="49">
        <v>13</v>
      </c>
      <c r="B17" s="50" t="s">
        <v>17</v>
      </c>
      <c r="C17" s="56"/>
    </row>
    <row r="18" spans="1:3" ht="15.75">
      <c r="A18" s="49">
        <v>14</v>
      </c>
      <c r="B18" s="50" t="s">
        <v>18</v>
      </c>
      <c r="C18" s="56"/>
    </row>
    <row r="19" spans="1:3" ht="15.75">
      <c r="A19" s="49">
        <v>15</v>
      </c>
      <c r="B19" s="50" t="s">
        <v>19</v>
      </c>
      <c r="C19" s="56"/>
    </row>
    <row r="20" spans="1:3" ht="15.75">
      <c r="A20" s="49">
        <v>16</v>
      </c>
      <c r="B20" s="50" t="s">
        <v>20</v>
      </c>
      <c r="C20" s="56"/>
    </row>
    <row r="21" spans="1:3" ht="15.75">
      <c r="A21" s="49">
        <v>17</v>
      </c>
      <c r="B21" s="50" t="s">
        <v>21</v>
      </c>
      <c r="C21" s="56"/>
    </row>
    <row r="22" spans="1:3" ht="15.75">
      <c r="A22" s="49">
        <v>18</v>
      </c>
      <c r="B22" s="50" t="s">
        <v>22</v>
      </c>
      <c r="C22" s="56"/>
    </row>
    <row r="23" spans="1:3" ht="15.75">
      <c r="A23" s="49">
        <v>19</v>
      </c>
      <c r="B23" s="50" t="s">
        <v>23</v>
      </c>
      <c r="C23" s="56"/>
    </row>
    <row r="24" spans="1:3" ht="15.75">
      <c r="A24" s="49">
        <v>20</v>
      </c>
      <c r="B24" s="50" t="s">
        <v>24</v>
      </c>
      <c r="C24" s="56"/>
    </row>
    <row r="25" spans="1:3" ht="15.75">
      <c r="A25" s="49">
        <v>21</v>
      </c>
      <c r="B25" s="50" t="s">
        <v>25</v>
      </c>
      <c r="C25" s="56"/>
    </row>
    <row r="26" spans="1:3" ht="15.75">
      <c r="A26" s="49">
        <v>22</v>
      </c>
      <c r="B26" s="50" t="s">
        <v>26</v>
      </c>
      <c r="C26" s="56"/>
    </row>
    <row r="27" spans="1:3" ht="15.75">
      <c r="A27" s="49">
        <v>23</v>
      </c>
      <c r="B27" s="50" t="s">
        <v>27</v>
      </c>
      <c r="C27" s="56"/>
    </row>
    <row r="28" spans="1:3" ht="15.75">
      <c r="A28" s="49">
        <v>24</v>
      </c>
      <c r="B28" s="50" t="s">
        <v>37</v>
      </c>
      <c r="C28" s="56"/>
    </row>
    <row r="29" spans="1:3" ht="15.75">
      <c r="A29" s="49">
        <v>25</v>
      </c>
      <c r="B29" s="50" t="s">
        <v>38</v>
      </c>
      <c r="C29" s="56"/>
    </row>
    <row r="30" spans="1:3" ht="15.75">
      <c r="A30" s="49">
        <v>26</v>
      </c>
      <c r="B30" s="50" t="s">
        <v>40</v>
      </c>
      <c r="C30" s="56"/>
    </row>
    <row r="31" spans="1:3" ht="15.75">
      <c r="A31" s="49">
        <v>27</v>
      </c>
      <c r="B31" s="50" t="s">
        <v>42</v>
      </c>
      <c r="C31" s="56"/>
    </row>
    <row r="32" spans="1:3" ht="15.75">
      <c r="A32" s="49">
        <v>28</v>
      </c>
      <c r="B32" s="50" t="s">
        <v>55</v>
      </c>
      <c r="C32" s="56"/>
    </row>
    <row r="33" spans="1:3" ht="15.75">
      <c r="A33" s="49">
        <v>29</v>
      </c>
      <c r="B33" s="50" t="s">
        <v>56</v>
      </c>
      <c r="C33" s="56"/>
    </row>
    <row r="34" spans="1:3" ht="15.75">
      <c r="A34" s="49">
        <v>30</v>
      </c>
      <c r="B34" s="50" t="s">
        <v>65</v>
      </c>
      <c r="C34" s="56"/>
    </row>
    <row r="35" spans="1:3" ht="15.75">
      <c r="A35" s="51"/>
      <c r="B35" s="51" t="s">
        <v>28</v>
      </c>
      <c r="C35" s="57">
        <f>SUM(C5:C34)</f>
        <v>0</v>
      </c>
    </row>
  </sheetData>
  <mergeCells count="1">
    <mergeCell ref="A2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2022-11-15T11:00:05Z</cp:lastPrinted>
  <dcterms:created xsi:type="dcterms:W3CDTF">2011-06-30T06:54:46Z</dcterms:created>
  <dcterms:modified xsi:type="dcterms:W3CDTF">2022-11-17T10:09:55Z</dcterms:modified>
  <cp:category/>
  <cp:version/>
  <cp:contentType/>
  <cp:contentStatus/>
</cp:coreProperties>
</file>